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04030B9-836B-435B-BE29-8E46FCFD35B6}" xr6:coauthVersionLast="47" xr6:coauthVersionMax="47" xr10:uidLastSave="{00000000-0000-0000-0000-000000000000}"/>
  <bookViews>
    <workbookView xWindow="-120" yWindow="-120" windowWidth="20730" windowHeight="11160" tabRatio="803" activeTab="1" xr2:uid="{00000000-000D-0000-FFFF-FFFF00000000}"/>
  </bookViews>
  <sheets>
    <sheet name="CONSOLIDADO" sheetId="7" r:id="rId1"/>
    <sheet name="PLANILHA ORCAMENTARIA" sheetId="1" r:id="rId2"/>
    <sheet name="CRON. FIS-FINAN" sheetId="8" r:id="rId3"/>
    <sheet name="COMPOSICOES" sheetId="2" r:id="rId4"/>
    <sheet name="COMPOSICOES PROPRIAS" sheetId="3" r:id="rId5"/>
    <sheet name="BDI" sheetId="5" r:id="rId6"/>
    <sheet name="ENCARGOS SOCIAIS" sheetId="6" r:id="rId7"/>
  </sheets>
  <externalReferences>
    <externalReference r:id="rId8"/>
  </externalReferences>
  <definedNames>
    <definedName name="__xlnm_Print_Area" localSheetId="0">CONSOLIDADO!$A$1:$K$51</definedName>
    <definedName name="__xlnm_Print_Area_0" localSheetId="0">CONSOLIDADO!$A$1:$G$13</definedName>
    <definedName name="_ST16">NA()</definedName>
    <definedName name="AC">NA()</definedName>
    <definedName name="_xlnm.Print_Area" localSheetId="5">BDI!$A$1:$D$26</definedName>
    <definedName name="_xlnm.Print_Area" localSheetId="3">COMPOSICOES!$A$1:$G$3207</definedName>
    <definedName name="_xlnm.Print_Area" localSheetId="0">CONSOLIDADO!$A$1:$H$44</definedName>
    <definedName name="_xlnm.Print_Area" localSheetId="2">'CRON. FIS-FINAN'!$A$1:$R$13</definedName>
    <definedName name="_xlnm.Print_Area" localSheetId="6">'ENCARGOS SOCIAIS'!$A$1:$E$44</definedName>
    <definedName name="_xlnm.Print_Area" localSheetId="1">'PLANILHA ORCAMENTARIA'!$A$1:$H$381</definedName>
    <definedName name="BDI" localSheetId="2">'CRON. FIS-FINAN'!#REF!</definedName>
    <definedName name="DF">NA()</definedName>
    <definedName name="Excel_BuiltIn__FilterDatabase_1">"#ref!"</definedName>
    <definedName name="Excel_BuiltIn_Print_Titles_1_1">"#ref!"</definedName>
    <definedName name="FATOR" localSheetId="2">'CRON. FIS-FINAN'!#REF!</definedName>
    <definedName name="FATOR">'[1]ORÇAMENTO_TAB 23'!#REF!</definedName>
    <definedName name="JR_PAGE_ANCHOR_0_1">'PLANILHA ORCAMENTARIA'!$A$1</definedName>
    <definedName name="JR_PAGE_ANCHOR_1_1">COMPOSICOES!$A$1</definedName>
    <definedName name="JR_PAGE_ANCHOR_2_1">'COMPOSICOES PROPRIAS'!$A$1</definedName>
    <definedName name="JR_PAGE_ANCHOR_3_1">#REF!</definedName>
    <definedName name="JR_PAGE_ANCHOR_4_1">BDI!$A$1</definedName>
    <definedName name="JR_PAGE_ANCHOR_5_1" localSheetId="2">#REF!</definedName>
    <definedName name="JR_PAGE_ANCHOR_5_1">'ENCARGOS SOCIAIS'!$A$1</definedName>
    <definedName name="LU">NA()</definedName>
    <definedName name="RI">NA()</definedName>
    <definedName name="TABLE_1" localSheetId="2">'CRON. FIS-FINAN'!#REF!</definedName>
    <definedName name="_xlnm.Print_Titles" localSheetId="3">COMPOSICOES!$1:$2</definedName>
    <definedName name="_xlnm.Print_Titles" localSheetId="2">'CRON. FIS-FINAN'!#REF!</definedName>
    <definedName name="_xlnm.Print_Titles" localSheetId="1">'PLANILHA ORCAMENTARIA'!$1:$3</definedName>
    <definedName name="TR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8" l="1"/>
  <c r="Q9" i="8"/>
  <c r="Q8" i="8"/>
  <c r="O8" i="8" s="1"/>
  <c r="Q7" i="8"/>
  <c r="G7" i="8" s="1"/>
  <c r="Q6" i="8"/>
  <c r="K6" i="8" s="1"/>
  <c r="Q5" i="8"/>
  <c r="Q4" i="8"/>
  <c r="M8" i="8" l="1"/>
  <c r="G8" i="8"/>
  <c r="I8" i="8"/>
  <c r="K8" i="8"/>
  <c r="I7" i="8"/>
  <c r="K7" i="8"/>
  <c r="M7" i="8"/>
  <c r="O7" i="8"/>
  <c r="I6" i="8"/>
  <c r="M6" i="8"/>
  <c r="O6" i="8"/>
  <c r="G6" i="8"/>
  <c r="O9" i="8"/>
  <c r="M9" i="8"/>
  <c r="K9" i="8"/>
  <c r="I9" i="8"/>
  <c r="G9" i="8"/>
  <c r="B9" i="8" l="1"/>
  <c r="B8" i="8"/>
  <c r="B10" i="8"/>
  <c r="B7" i="8"/>
  <c r="B6" i="8"/>
  <c r="B5" i="8"/>
  <c r="B4" i="8"/>
  <c r="O10" i="8"/>
  <c r="I4" i="8"/>
  <c r="O4" i="8"/>
  <c r="M4" i="8"/>
  <c r="K4" i="8"/>
  <c r="G4" i="8"/>
  <c r="Q12" i="8" l="1"/>
  <c r="I12" i="8"/>
  <c r="G5" i="8"/>
  <c r="R4" i="8" l="1"/>
  <c r="R9" i="8"/>
  <c r="R8" i="8"/>
  <c r="R6" i="8"/>
  <c r="R7" i="8"/>
  <c r="J12" i="8"/>
  <c r="R5" i="8"/>
  <c r="R10" i="8"/>
  <c r="G12" i="8"/>
  <c r="H12" i="8" s="1"/>
  <c r="E23" i="7"/>
  <c r="M12" i="8" l="1"/>
  <c r="N12" i="8" s="1"/>
  <c r="K12" i="8"/>
  <c r="L12" i="8" s="1"/>
  <c r="O12" i="8"/>
  <c r="P12" i="8" s="1"/>
  <c r="R12" i="8"/>
  <c r="E39" i="7"/>
  <c r="E35" i="7"/>
  <c r="E36" i="7"/>
  <c r="H36" i="7" s="1"/>
  <c r="E37" i="7"/>
  <c r="E34" i="7"/>
  <c r="E31" i="7"/>
  <c r="E32" i="7"/>
  <c r="E30" i="7"/>
  <c r="E26" i="7"/>
  <c r="E27" i="7"/>
  <c r="E28" i="7"/>
  <c r="E25" i="7"/>
  <c r="E21" i="7"/>
  <c r="E20" i="7"/>
  <c r="G39" i="7"/>
  <c r="G37" i="7"/>
  <c r="G36" i="7"/>
  <c r="G35" i="7"/>
  <c r="G34" i="7"/>
  <c r="G32" i="7"/>
  <c r="G31" i="7"/>
  <c r="G30" i="7"/>
  <c r="G28" i="7"/>
  <c r="G27" i="7"/>
  <c r="G26" i="7"/>
  <c r="G25" i="7"/>
  <c r="G23" i="7"/>
  <c r="G21" i="7"/>
  <c r="G20" i="7"/>
  <c r="G18" i="7"/>
  <c r="H18" i="7" s="1"/>
  <c r="H17" i="7" s="1"/>
  <c r="H21" i="7" l="1"/>
  <c r="H34" i="7"/>
  <c r="H23" i="7"/>
  <c r="H28" i="7"/>
  <c r="H20" i="7"/>
  <c r="H26" i="7"/>
  <c r="H31" i="7"/>
  <c r="H39" i="7"/>
  <c r="H38" i="7" s="1"/>
  <c r="H25" i="7"/>
  <c r="H27" i="7"/>
  <c r="H30" i="7"/>
  <c r="H32" i="7"/>
  <c r="H35" i="7"/>
  <c r="H37" i="7"/>
  <c r="H22" i="7" l="1"/>
  <c r="H19" i="7"/>
  <c r="H29" i="7"/>
  <c r="H33" i="7"/>
  <c r="H24" i="7"/>
  <c r="H41" i="7" l="1"/>
</calcChain>
</file>

<file path=xl/sharedStrings.xml><?xml version="1.0" encoding="utf-8"?>
<sst xmlns="http://schemas.openxmlformats.org/spreadsheetml/2006/main" count="11706" uniqueCount="1010">
  <si>
    <r>
      <rPr>
        <b/>
        <sz val="8"/>
        <rFont val="Arial"/>
      </rPr>
      <t xml:space="preserve">
</t>
    </r>
  </si>
  <si>
    <r>
      <rPr>
        <b/>
        <sz val="7"/>
        <rFont val="Arial"/>
      </rPr>
      <t>ITEM</t>
    </r>
  </si>
  <si>
    <r>
      <rPr>
        <b/>
        <sz val="7"/>
        <rFont val="Arial"/>
      </rPr>
      <t>CÓDIGO</t>
    </r>
  </si>
  <si>
    <r>
      <rPr>
        <b/>
        <sz val="7"/>
        <rFont val="Arial"/>
      </rPr>
      <t>DESCRIÇÃO</t>
    </r>
  </si>
  <si>
    <r>
      <rPr>
        <b/>
        <sz val="7"/>
        <rFont val="Arial"/>
      </rPr>
      <t>FONTE</t>
    </r>
  </si>
  <si>
    <r>
      <rPr>
        <b/>
        <sz val="7"/>
        <rFont val="Arial"/>
      </rPr>
      <t>UND</t>
    </r>
  </si>
  <si>
    <r>
      <rPr>
        <b/>
        <sz val="7"/>
        <rFont val="Arial"/>
      </rPr>
      <t>QUANTIDADE</t>
    </r>
  </si>
  <si>
    <r>
      <rPr>
        <b/>
        <sz val="7"/>
        <rFont val="Arial"/>
      </rPr>
      <t>PREÇO
UNITÁRIO R$</t>
    </r>
  </si>
  <si>
    <r>
      <rPr>
        <b/>
        <sz val="7"/>
        <rFont val="Arial"/>
      </rPr>
      <t>PREÇO
TOTAL R$</t>
    </r>
  </si>
  <si>
    <r>
      <rPr>
        <b/>
        <sz val="7"/>
        <rFont val="Arial"/>
      </rPr>
      <t>1</t>
    </r>
  </si>
  <si>
    <r>
      <rPr>
        <b/>
        <sz val="7"/>
        <rFont val="Arial"/>
      </rPr>
      <t xml:space="preserve">ADMINISTRAÇÃO DA OBRA </t>
    </r>
  </si>
  <si>
    <r>
      <rPr>
        <sz val="7"/>
        <rFont val="Arial"/>
      </rPr>
      <t>1.1</t>
    </r>
  </si>
  <si>
    <r>
      <rPr>
        <sz val="7"/>
        <rFont val="Arial"/>
      </rPr>
      <t>COMP-XXXXX</t>
    </r>
  </si>
  <si>
    <r>
      <rPr>
        <sz val="7"/>
        <rFont val="Arial"/>
      </rPr>
      <t>ADMINISTRAÇÃO DA OBRA</t>
    </r>
  </si>
  <si>
    <r>
      <rPr>
        <sz val="7"/>
        <rFont val="Arial"/>
      </rPr>
      <t>PRÓPRIA</t>
    </r>
  </si>
  <si>
    <r>
      <rPr>
        <sz val="7"/>
        <rFont val="Arial"/>
      </rPr>
      <t>HxMÊS</t>
    </r>
  </si>
  <si>
    <r>
      <rPr>
        <b/>
        <sz val="7"/>
        <rFont val="Arial"/>
      </rPr>
      <t>2</t>
    </r>
  </si>
  <si>
    <r>
      <rPr>
        <b/>
        <sz val="7"/>
        <rFont val="Arial"/>
      </rPr>
      <t>RUA BELIZIO CHAGAS - DISTRITO LAGEDO</t>
    </r>
  </si>
  <si>
    <r>
      <rPr>
        <b/>
        <sz val="7"/>
        <rFont val="Arial"/>
      </rPr>
      <t>2.1</t>
    </r>
  </si>
  <si>
    <r>
      <rPr>
        <b/>
        <sz val="7"/>
        <rFont val="Arial"/>
      </rPr>
      <t>SERVIÇOS PRELIMINARES</t>
    </r>
  </si>
  <si>
    <r>
      <rPr>
        <sz val="7"/>
        <rFont val="Arial"/>
      </rPr>
      <t>2.1.1</t>
    </r>
  </si>
  <si>
    <r>
      <rPr>
        <sz val="7"/>
        <rFont val="Arial"/>
      </rPr>
      <t>C2872</t>
    </r>
  </si>
  <si>
    <r>
      <rPr>
        <sz val="7"/>
        <rFont val="Arial"/>
      </rPr>
      <t>LOCAÇÃO DA OBRA COM AUXÍLIO TOPOGRÁFICO (ÁREA &gt;5000 M2)</t>
    </r>
  </si>
  <si>
    <r>
      <rPr>
        <sz val="7"/>
        <rFont val="Arial"/>
      </rPr>
      <t>SEINFRA</t>
    </r>
  </si>
  <si>
    <r>
      <rPr>
        <sz val="7"/>
        <rFont val="Arial"/>
      </rPr>
      <t>HA</t>
    </r>
  </si>
  <si>
    <r>
      <rPr>
        <sz val="7"/>
        <rFont val="Arial"/>
      </rPr>
      <t>2.1.2</t>
    </r>
  </si>
  <si>
    <r>
      <rPr>
        <sz val="7"/>
        <rFont val="Arial"/>
      </rPr>
      <t>C1937</t>
    </r>
  </si>
  <si>
    <r>
      <rPr>
        <sz val="7"/>
        <rFont val="Arial"/>
      </rPr>
      <t>PLACAS PADRÃO DE OBRA</t>
    </r>
  </si>
  <si>
    <r>
      <rPr>
        <sz val="7"/>
        <rFont val="Arial"/>
      </rPr>
      <t>M2</t>
    </r>
  </si>
  <si>
    <r>
      <rPr>
        <b/>
        <sz val="7"/>
        <rFont val="Arial"/>
      </rPr>
      <t>2.2</t>
    </r>
  </si>
  <si>
    <r>
      <rPr>
        <b/>
        <sz val="7"/>
        <rFont val="Arial"/>
      </rPr>
      <t>MOVIMENTO DE TERRA</t>
    </r>
  </si>
  <si>
    <r>
      <rPr>
        <sz val="7"/>
        <rFont val="Arial"/>
      </rPr>
      <t>2.2.1</t>
    </r>
  </si>
  <si>
    <r>
      <rPr>
        <sz val="7"/>
        <rFont val="Arial"/>
      </rPr>
      <t>C3232</t>
    </r>
  </si>
  <si>
    <r>
      <rPr>
        <sz val="7"/>
        <rFont val="Arial"/>
      </rPr>
      <t>RECONFORMAÇÃO/PATROLAGEM DA PLATAFORMA</t>
    </r>
  </si>
  <si>
    <r>
      <rPr>
        <b/>
        <sz val="7"/>
        <rFont val="Arial"/>
      </rPr>
      <t>2.3</t>
    </r>
  </si>
  <si>
    <r>
      <rPr>
        <b/>
        <sz val="7"/>
        <rFont val="Arial"/>
      </rPr>
      <t>PAVIMENTAÇÃO DO SISTEMA VIÁRIO</t>
    </r>
  </si>
  <si>
    <r>
      <rPr>
        <sz val="7"/>
        <rFont val="Arial"/>
      </rPr>
      <t>2.3.1</t>
    </r>
  </si>
  <si>
    <r>
      <rPr>
        <sz val="7"/>
        <rFont val="Arial"/>
      </rPr>
      <t>C2896</t>
    </r>
  </si>
  <si>
    <r>
      <rPr>
        <sz val="7"/>
        <rFont val="Arial"/>
      </rPr>
      <t>PAVIMENTAÇÃO EM PEDRA TOSCA S/ REJUNTAMENTO (AGREGADO ADQUIRIDO)</t>
    </r>
  </si>
  <si>
    <r>
      <rPr>
        <sz val="7"/>
        <rFont val="Arial"/>
      </rPr>
      <t>2.3.2</t>
    </r>
  </si>
  <si>
    <r>
      <rPr>
        <sz val="7"/>
        <rFont val="Arial"/>
      </rPr>
      <t>C0365</t>
    </r>
  </si>
  <si>
    <r>
      <rPr>
        <sz val="7"/>
        <rFont val="Arial"/>
      </rPr>
      <t>BANQUETA/ MEIO FIO DE CONCRETO MOLDADO NO LOCAL</t>
    </r>
  </si>
  <si>
    <r>
      <rPr>
        <sz val="7"/>
        <rFont val="Arial"/>
      </rPr>
      <t>M</t>
    </r>
  </si>
  <si>
    <r>
      <rPr>
        <sz val="7"/>
        <rFont val="Arial"/>
      </rPr>
      <t>2.3.3</t>
    </r>
  </si>
  <si>
    <r>
      <rPr>
        <sz val="7"/>
        <rFont val="Arial"/>
      </rPr>
      <t>C1256</t>
    </r>
  </si>
  <si>
    <r>
      <rPr>
        <sz val="7"/>
        <rFont val="Arial"/>
      </rPr>
      <t>ESCAVAÇÃO MANUAL CAMPO ABERTO EM TERRA ATÉ 2M</t>
    </r>
  </si>
  <si>
    <r>
      <rPr>
        <sz val="7"/>
        <rFont val="Arial"/>
      </rPr>
      <t>M3</t>
    </r>
  </si>
  <si>
    <r>
      <rPr>
        <sz val="7"/>
        <rFont val="Arial"/>
      </rPr>
      <t>2.3.4</t>
    </r>
  </si>
  <si>
    <r>
      <rPr>
        <sz val="7"/>
        <rFont val="Arial"/>
      </rPr>
      <t>C0836</t>
    </r>
  </si>
  <si>
    <r>
      <rPr>
        <sz val="7"/>
        <rFont val="Arial"/>
      </rPr>
      <t>CONCRETO NÃO ESTRUTURAL PREPARO MANUAL</t>
    </r>
  </si>
  <si>
    <r>
      <rPr>
        <b/>
        <sz val="7"/>
        <rFont val="Arial"/>
      </rPr>
      <t>2.4</t>
    </r>
  </si>
  <si>
    <r>
      <rPr>
        <b/>
        <sz val="7"/>
        <rFont val="Arial"/>
      </rPr>
      <t>FAIXA ELEVADA</t>
    </r>
  </si>
  <si>
    <r>
      <rPr>
        <sz val="7"/>
        <rFont val="Arial"/>
      </rPr>
      <t>2.4.1</t>
    </r>
  </si>
  <si>
    <r>
      <rPr>
        <sz val="7"/>
        <rFont val="Arial"/>
      </rPr>
      <t>C0840</t>
    </r>
  </si>
  <si>
    <r>
      <rPr>
        <sz val="7"/>
        <rFont val="Arial"/>
      </rPr>
      <t>CONCRETO P/VIBR., FCK 15 MPa COM AGREGADO ADQUIRIDO</t>
    </r>
  </si>
  <si>
    <r>
      <rPr>
        <sz val="7"/>
        <rFont val="Arial"/>
      </rPr>
      <t>2.4.2</t>
    </r>
  </si>
  <si>
    <r>
      <rPr>
        <sz val="7"/>
        <rFont val="Arial"/>
      </rPr>
      <t>C0219</t>
    </r>
  </si>
  <si>
    <r>
      <rPr>
        <sz val="7"/>
        <rFont val="Arial"/>
      </rPr>
      <t>ARMADURA DE TELA DE AÇO</t>
    </r>
  </si>
  <si>
    <r>
      <rPr>
        <sz val="7"/>
        <rFont val="Arial"/>
      </rPr>
      <t>2.4.3</t>
    </r>
  </si>
  <si>
    <r>
      <rPr>
        <sz val="7"/>
        <rFont val="Arial"/>
      </rPr>
      <t>C3220</t>
    </r>
  </si>
  <si>
    <r>
      <rPr>
        <sz val="7"/>
        <rFont val="Arial"/>
      </rPr>
      <t>FAIXA.HORIZONTAL/TINTA REFLETIVA/RESINA ACRÍLICA</t>
    </r>
  </si>
  <si>
    <r>
      <rPr>
        <b/>
        <sz val="7"/>
        <rFont val="Arial"/>
      </rPr>
      <t>2.5</t>
    </r>
  </si>
  <si>
    <r>
      <rPr>
        <b/>
        <sz val="7"/>
        <rFont val="Arial"/>
      </rPr>
      <t>PASSEIO</t>
    </r>
  </si>
  <si>
    <r>
      <rPr>
        <sz val="7"/>
        <rFont val="Arial"/>
      </rPr>
      <t>2.5.1</t>
    </r>
  </si>
  <si>
    <r>
      <rPr>
        <sz val="7"/>
        <rFont val="Arial"/>
      </rPr>
      <t>2.5.2</t>
    </r>
  </si>
  <si>
    <r>
      <rPr>
        <sz val="7"/>
        <rFont val="Arial"/>
      </rPr>
      <t>C0331</t>
    </r>
  </si>
  <si>
    <r>
      <rPr>
        <sz val="7"/>
        <rFont val="Arial"/>
      </rPr>
      <t>ATERRO C/COMPACTAÇÃO MANUAL S/CONTROLE, MAT. PRODUZIDO (S/TRANSP.)</t>
    </r>
  </si>
  <si>
    <r>
      <rPr>
        <sz val="7"/>
        <rFont val="Arial"/>
      </rPr>
      <t>2.5.3</t>
    </r>
  </si>
  <si>
    <r>
      <rPr>
        <sz val="7"/>
        <rFont val="Arial"/>
      </rPr>
      <t>C5028</t>
    </r>
  </si>
  <si>
    <r>
      <rPr>
        <sz val="7"/>
        <rFont val="Arial"/>
      </rPr>
      <t>PISO INTERTRAVADO TIPO TIJOLINHO (20 X 10 X 4CM), CINZA - COMPACTAÇÃO MECANIZADA</t>
    </r>
  </si>
  <si>
    <r>
      <rPr>
        <sz val="7"/>
        <rFont val="Arial"/>
      </rPr>
      <t>2.5.4</t>
    </r>
  </si>
  <si>
    <r>
      <rPr>
        <sz val="7"/>
        <rFont val="Arial"/>
      </rPr>
      <t>C4624</t>
    </r>
  </si>
  <si>
    <r>
      <rPr>
        <sz val="7"/>
        <rFont val="Arial"/>
      </rPr>
      <t>PISO PODOTÁTIL EXTERNO EM PMC ESP. 3CM, ASSENTADO COM ARGAMASSA (FORNECIMENTO E ASSENTAMENTO)</t>
    </r>
  </si>
  <si>
    <r>
      <rPr>
        <b/>
        <sz val="7"/>
        <rFont val="Arial"/>
      </rPr>
      <t>2.6</t>
    </r>
  </si>
  <si>
    <r>
      <rPr>
        <b/>
        <sz val="7"/>
        <rFont val="Arial"/>
      </rPr>
      <t>SERVIÇOS DIVERSOS</t>
    </r>
  </si>
  <si>
    <r>
      <rPr>
        <sz val="7"/>
        <rFont val="Arial"/>
      </rPr>
      <t>2.6.1</t>
    </r>
  </si>
  <si>
    <r>
      <rPr>
        <sz val="7"/>
        <rFont val="Arial"/>
      </rPr>
      <t>C3447</t>
    </r>
  </si>
  <si>
    <r>
      <rPr>
        <sz val="7"/>
        <rFont val="Arial"/>
      </rPr>
      <t>LIMPEZA DE PISO EM ÁREA URBANIZADA</t>
    </r>
  </si>
  <si>
    <r>
      <rPr>
        <b/>
        <sz val="7"/>
        <rFont val="Arial"/>
      </rPr>
      <t>3</t>
    </r>
  </si>
  <si>
    <r>
      <rPr>
        <b/>
        <sz val="7"/>
        <rFont val="Arial"/>
      </rPr>
      <t>RUA JUSTINO VICTOR LIMA - DISTRITO LAGEDO</t>
    </r>
  </si>
  <si>
    <r>
      <rPr>
        <b/>
        <sz val="7"/>
        <rFont val="Arial"/>
      </rPr>
      <t>3.1</t>
    </r>
  </si>
  <si>
    <r>
      <rPr>
        <sz val="7"/>
        <rFont val="Arial"/>
      </rPr>
      <t>3.1.1</t>
    </r>
  </si>
  <si>
    <r>
      <rPr>
        <sz val="7"/>
        <rFont val="Arial"/>
      </rPr>
      <t>3.1.2</t>
    </r>
  </si>
  <si>
    <r>
      <rPr>
        <b/>
        <sz val="7"/>
        <rFont val="Arial"/>
      </rPr>
      <t>3.2</t>
    </r>
  </si>
  <si>
    <r>
      <rPr>
        <sz val="7"/>
        <rFont val="Arial"/>
      </rPr>
      <t>3.2.1</t>
    </r>
  </si>
  <si>
    <r>
      <rPr>
        <b/>
        <sz val="7"/>
        <rFont val="Arial"/>
      </rPr>
      <t>3.3</t>
    </r>
  </si>
  <si>
    <r>
      <rPr>
        <sz val="7"/>
        <rFont val="Arial"/>
      </rPr>
      <t>3.3.1</t>
    </r>
  </si>
  <si>
    <r>
      <rPr>
        <sz val="7"/>
        <rFont val="Arial"/>
      </rPr>
      <t>3.3.2</t>
    </r>
  </si>
  <si>
    <r>
      <rPr>
        <sz val="7"/>
        <rFont val="Arial"/>
      </rPr>
      <t>3.3.3</t>
    </r>
  </si>
  <si>
    <r>
      <rPr>
        <sz val="7"/>
        <rFont val="Arial"/>
      </rPr>
      <t>3.3.4</t>
    </r>
  </si>
  <si>
    <r>
      <rPr>
        <b/>
        <sz val="7"/>
        <rFont val="Arial"/>
      </rPr>
      <t>3.4</t>
    </r>
  </si>
  <si>
    <r>
      <rPr>
        <sz val="7"/>
        <rFont val="Arial"/>
      </rPr>
      <t>3.4.1</t>
    </r>
  </si>
  <si>
    <r>
      <rPr>
        <sz val="7"/>
        <rFont val="Arial"/>
      </rPr>
      <t>3.4.2</t>
    </r>
  </si>
  <si>
    <r>
      <rPr>
        <sz val="7"/>
        <rFont val="Arial"/>
      </rPr>
      <t>3.4.3</t>
    </r>
  </si>
  <si>
    <r>
      <rPr>
        <b/>
        <sz val="7"/>
        <rFont val="Arial"/>
      </rPr>
      <t>3.5</t>
    </r>
  </si>
  <si>
    <r>
      <rPr>
        <sz val="7"/>
        <rFont val="Arial"/>
      </rPr>
      <t>3.5.1</t>
    </r>
  </si>
  <si>
    <r>
      <rPr>
        <sz val="7"/>
        <rFont val="Arial"/>
      </rPr>
      <t>3.5.2</t>
    </r>
  </si>
  <si>
    <r>
      <rPr>
        <sz val="7"/>
        <rFont val="Arial"/>
      </rPr>
      <t>3.5.3</t>
    </r>
  </si>
  <si>
    <r>
      <rPr>
        <sz val="7"/>
        <rFont val="Arial"/>
      </rPr>
      <t>3.5.4</t>
    </r>
  </si>
  <si>
    <r>
      <rPr>
        <b/>
        <sz val="7"/>
        <rFont val="Arial"/>
      </rPr>
      <t>3.6</t>
    </r>
  </si>
  <si>
    <r>
      <rPr>
        <sz val="7"/>
        <rFont val="Arial"/>
      </rPr>
      <t>3.6.1</t>
    </r>
  </si>
  <si>
    <r>
      <rPr>
        <b/>
        <sz val="7"/>
        <rFont val="Arial"/>
      </rPr>
      <t>4</t>
    </r>
  </si>
  <si>
    <r>
      <rPr>
        <b/>
        <sz val="7"/>
        <rFont val="Arial"/>
      </rPr>
      <t>RUA GUSTAVO VICTOR LIMA- DISTRITO LAGEDO</t>
    </r>
  </si>
  <si>
    <r>
      <rPr>
        <b/>
        <sz val="7"/>
        <rFont val="Arial"/>
      </rPr>
      <t>4.1</t>
    </r>
  </si>
  <si>
    <r>
      <rPr>
        <sz val="7"/>
        <rFont val="Arial"/>
      </rPr>
      <t>4.1.1</t>
    </r>
  </si>
  <si>
    <r>
      <rPr>
        <sz val="7"/>
        <rFont val="Arial"/>
      </rPr>
      <t>4.1.2</t>
    </r>
  </si>
  <si>
    <r>
      <rPr>
        <b/>
        <sz val="7"/>
        <rFont val="Arial"/>
      </rPr>
      <t>4.2</t>
    </r>
  </si>
  <si>
    <r>
      <rPr>
        <sz val="7"/>
        <rFont val="Arial"/>
      </rPr>
      <t>4.2.1</t>
    </r>
  </si>
  <si>
    <r>
      <rPr>
        <b/>
        <sz val="7"/>
        <rFont val="Arial"/>
      </rPr>
      <t>4.3</t>
    </r>
  </si>
  <si>
    <r>
      <rPr>
        <sz val="7"/>
        <rFont val="Arial"/>
      </rPr>
      <t>4.3.1</t>
    </r>
  </si>
  <si>
    <r>
      <rPr>
        <sz val="7"/>
        <rFont val="Arial"/>
      </rPr>
      <t>4.3.2</t>
    </r>
  </si>
  <si>
    <r>
      <rPr>
        <sz val="7"/>
        <rFont val="Arial"/>
      </rPr>
      <t>4.3.3</t>
    </r>
  </si>
  <si>
    <r>
      <rPr>
        <sz val="7"/>
        <rFont val="Arial"/>
      </rPr>
      <t>4.3.4</t>
    </r>
  </si>
  <si>
    <r>
      <rPr>
        <b/>
        <sz val="7"/>
        <rFont val="Arial"/>
      </rPr>
      <t>4.4</t>
    </r>
  </si>
  <si>
    <r>
      <rPr>
        <sz val="7"/>
        <rFont val="Arial"/>
      </rPr>
      <t>4.4.1</t>
    </r>
  </si>
  <si>
    <r>
      <rPr>
        <sz val="7"/>
        <rFont val="Arial"/>
      </rPr>
      <t>4.4.2</t>
    </r>
  </si>
  <si>
    <r>
      <rPr>
        <sz val="7"/>
        <rFont val="Arial"/>
      </rPr>
      <t>4.4.3</t>
    </r>
  </si>
  <si>
    <r>
      <rPr>
        <b/>
        <sz val="7"/>
        <rFont val="Arial"/>
      </rPr>
      <t>4.5</t>
    </r>
  </si>
  <si>
    <r>
      <rPr>
        <sz val="7"/>
        <rFont val="Arial"/>
      </rPr>
      <t>4.5.1</t>
    </r>
  </si>
  <si>
    <r>
      <rPr>
        <sz val="7"/>
        <rFont val="Arial"/>
      </rPr>
      <t>4.5.2</t>
    </r>
  </si>
  <si>
    <r>
      <rPr>
        <sz val="7"/>
        <rFont val="Arial"/>
      </rPr>
      <t>4.5.3</t>
    </r>
  </si>
  <si>
    <r>
      <rPr>
        <sz val="7"/>
        <rFont val="Arial"/>
      </rPr>
      <t>4.5.4</t>
    </r>
  </si>
  <si>
    <r>
      <rPr>
        <b/>
        <sz val="7"/>
        <rFont val="Arial"/>
      </rPr>
      <t>4.6</t>
    </r>
  </si>
  <si>
    <r>
      <rPr>
        <sz val="7"/>
        <rFont val="Arial"/>
      </rPr>
      <t>4.6.1</t>
    </r>
  </si>
  <si>
    <r>
      <rPr>
        <b/>
        <sz val="7"/>
        <rFont val="Arial"/>
      </rPr>
      <t>5</t>
    </r>
  </si>
  <si>
    <r>
      <rPr>
        <b/>
        <sz val="7"/>
        <rFont val="Arial"/>
      </rPr>
      <t>RUA SEM DENOMINAÇÃO 01 - DISTRITO LAGEDO</t>
    </r>
  </si>
  <si>
    <r>
      <rPr>
        <b/>
        <sz val="7"/>
        <rFont val="Arial"/>
      </rPr>
      <t>5.1</t>
    </r>
  </si>
  <si>
    <r>
      <rPr>
        <sz val="7"/>
        <rFont val="Arial"/>
      </rPr>
      <t>5.1.1</t>
    </r>
  </si>
  <si>
    <r>
      <rPr>
        <sz val="7"/>
        <rFont val="Arial"/>
      </rPr>
      <t>5.1.2</t>
    </r>
  </si>
  <si>
    <r>
      <rPr>
        <b/>
        <sz val="7"/>
        <rFont val="Arial"/>
      </rPr>
      <t>5.2</t>
    </r>
  </si>
  <si>
    <r>
      <rPr>
        <sz val="7"/>
        <rFont val="Arial"/>
      </rPr>
      <t>5.2.1</t>
    </r>
  </si>
  <si>
    <r>
      <rPr>
        <b/>
        <sz val="7"/>
        <rFont val="Arial"/>
      </rPr>
      <t>5.3</t>
    </r>
  </si>
  <si>
    <r>
      <rPr>
        <sz val="7"/>
        <rFont val="Arial"/>
      </rPr>
      <t>5.3.1</t>
    </r>
  </si>
  <si>
    <r>
      <rPr>
        <sz val="7"/>
        <rFont val="Arial"/>
      </rPr>
      <t>5.3.2</t>
    </r>
  </si>
  <si>
    <r>
      <rPr>
        <sz val="7"/>
        <rFont val="Arial"/>
      </rPr>
      <t>5.3.3</t>
    </r>
  </si>
  <si>
    <r>
      <rPr>
        <sz val="7"/>
        <rFont val="Arial"/>
      </rPr>
      <t>5.3.4</t>
    </r>
  </si>
  <si>
    <r>
      <rPr>
        <b/>
        <sz val="7"/>
        <rFont val="Arial"/>
      </rPr>
      <t>5.4</t>
    </r>
  </si>
  <si>
    <r>
      <rPr>
        <sz val="7"/>
        <rFont val="Arial"/>
      </rPr>
      <t>5.4.1</t>
    </r>
  </si>
  <si>
    <r>
      <rPr>
        <sz val="7"/>
        <rFont val="Arial"/>
      </rPr>
      <t>5.4.2</t>
    </r>
  </si>
  <si>
    <r>
      <rPr>
        <sz val="7"/>
        <rFont val="Arial"/>
      </rPr>
      <t>5.4.3</t>
    </r>
  </si>
  <si>
    <r>
      <rPr>
        <b/>
        <sz val="7"/>
        <rFont val="Arial"/>
      </rPr>
      <t>5.5</t>
    </r>
  </si>
  <si>
    <r>
      <rPr>
        <sz val="7"/>
        <rFont val="Arial"/>
      </rPr>
      <t>5.5.1</t>
    </r>
  </si>
  <si>
    <r>
      <rPr>
        <sz val="7"/>
        <rFont val="Arial"/>
      </rPr>
      <t>5.5.2</t>
    </r>
  </si>
  <si>
    <r>
      <rPr>
        <sz val="7"/>
        <rFont val="Arial"/>
      </rPr>
      <t>5.5.3</t>
    </r>
  </si>
  <si>
    <r>
      <rPr>
        <sz val="7"/>
        <rFont val="Arial"/>
      </rPr>
      <t>5.5.4</t>
    </r>
  </si>
  <si>
    <r>
      <rPr>
        <b/>
        <sz val="7"/>
        <rFont val="Arial"/>
      </rPr>
      <t>5.6</t>
    </r>
  </si>
  <si>
    <r>
      <rPr>
        <sz val="7"/>
        <rFont val="Arial"/>
      </rPr>
      <t>5.6.1</t>
    </r>
  </si>
  <si>
    <r>
      <rPr>
        <b/>
        <sz val="7"/>
        <rFont val="Arial"/>
      </rPr>
      <t>6</t>
    </r>
  </si>
  <si>
    <r>
      <rPr>
        <b/>
        <sz val="7"/>
        <rFont val="Arial"/>
      </rPr>
      <t>TRAVESSA DA RUA SEM DENOMINAÇÃO 01 - DISTRITO LAGEDO</t>
    </r>
  </si>
  <si>
    <r>
      <rPr>
        <b/>
        <sz val="7"/>
        <rFont val="Arial"/>
      </rPr>
      <t>6.1</t>
    </r>
  </si>
  <si>
    <r>
      <rPr>
        <sz val="7"/>
        <rFont val="Arial"/>
      </rPr>
      <t>6.1.1</t>
    </r>
  </si>
  <si>
    <r>
      <rPr>
        <sz val="7"/>
        <rFont val="Arial"/>
      </rPr>
      <t>6.1.2</t>
    </r>
  </si>
  <si>
    <r>
      <rPr>
        <b/>
        <sz val="7"/>
        <rFont val="Arial"/>
      </rPr>
      <t>6.2</t>
    </r>
  </si>
  <si>
    <r>
      <rPr>
        <sz val="7"/>
        <rFont val="Arial"/>
      </rPr>
      <t>6.2.1</t>
    </r>
  </si>
  <si>
    <r>
      <rPr>
        <b/>
        <sz val="7"/>
        <rFont val="Arial"/>
      </rPr>
      <t>6.3</t>
    </r>
  </si>
  <si>
    <r>
      <rPr>
        <sz val="7"/>
        <rFont val="Arial"/>
      </rPr>
      <t>6.3.1</t>
    </r>
  </si>
  <si>
    <r>
      <rPr>
        <sz val="7"/>
        <rFont val="Arial"/>
      </rPr>
      <t>6.3.2</t>
    </r>
  </si>
  <si>
    <r>
      <rPr>
        <sz val="7"/>
        <rFont val="Arial"/>
      </rPr>
      <t>6.3.3</t>
    </r>
  </si>
  <si>
    <r>
      <rPr>
        <sz val="7"/>
        <rFont val="Arial"/>
      </rPr>
      <t>6.3.4</t>
    </r>
  </si>
  <si>
    <r>
      <rPr>
        <b/>
        <sz val="7"/>
        <rFont val="Arial"/>
      </rPr>
      <t>6.4</t>
    </r>
  </si>
  <si>
    <r>
      <rPr>
        <sz val="7"/>
        <rFont val="Arial"/>
      </rPr>
      <t>6.4.1</t>
    </r>
  </si>
  <si>
    <r>
      <rPr>
        <sz val="7"/>
        <rFont val="Arial"/>
      </rPr>
      <t>6.4.2</t>
    </r>
  </si>
  <si>
    <r>
      <rPr>
        <sz val="7"/>
        <rFont val="Arial"/>
      </rPr>
      <t>6.4.3</t>
    </r>
  </si>
  <si>
    <r>
      <rPr>
        <b/>
        <sz val="7"/>
        <rFont val="Arial"/>
      </rPr>
      <t>6.5</t>
    </r>
  </si>
  <si>
    <r>
      <rPr>
        <sz val="7"/>
        <rFont val="Arial"/>
      </rPr>
      <t>6.5.1</t>
    </r>
  </si>
  <si>
    <r>
      <rPr>
        <sz val="7"/>
        <rFont val="Arial"/>
      </rPr>
      <t>6.5.2</t>
    </r>
  </si>
  <si>
    <r>
      <rPr>
        <sz val="7"/>
        <rFont val="Arial"/>
      </rPr>
      <t>6.5.3</t>
    </r>
  </si>
  <si>
    <r>
      <rPr>
        <sz val="7"/>
        <rFont val="Arial"/>
      </rPr>
      <t>6.5.4</t>
    </r>
  </si>
  <si>
    <r>
      <rPr>
        <b/>
        <sz val="7"/>
        <rFont val="Arial"/>
      </rPr>
      <t>6.6</t>
    </r>
  </si>
  <si>
    <r>
      <rPr>
        <sz val="7"/>
        <rFont val="Arial"/>
      </rPr>
      <t>6.6.1</t>
    </r>
  </si>
  <si>
    <r>
      <rPr>
        <b/>
        <sz val="7"/>
        <rFont val="Arial"/>
      </rPr>
      <t>7</t>
    </r>
  </si>
  <si>
    <r>
      <rPr>
        <b/>
        <sz val="7"/>
        <rFont val="Arial"/>
      </rPr>
      <t>RUA SEM DENOMINAÇÃO 02 - DISTRITO LAGEDO</t>
    </r>
  </si>
  <si>
    <r>
      <rPr>
        <b/>
        <sz val="7"/>
        <rFont val="Arial"/>
      </rPr>
      <t>7.1</t>
    </r>
  </si>
  <si>
    <r>
      <rPr>
        <sz val="7"/>
        <rFont val="Arial"/>
      </rPr>
      <t>7.1.1</t>
    </r>
  </si>
  <si>
    <r>
      <rPr>
        <sz val="7"/>
        <rFont val="Arial"/>
      </rPr>
      <t>7.1.2</t>
    </r>
  </si>
  <si>
    <r>
      <rPr>
        <b/>
        <sz val="7"/>
        <rFont val="Arial"/>
      </rPr>
      <t>7.2</t>
    </r>
  </si>
  <si>
    <r>
      <rPr>
        <sz val="7"/>
        <rFont val="Arial"/>
      </rPr>
      <t>7.2.1</t>
    </r>
  </si>
  <si>
    <r>
      <rPr>
        <b/>
        <sz val="7"/>
        <rFont val="Arial"/>
      </rPr>
      <t>7.3</t>
    </r>
  </si>
  <si>
    <r>
      <rPr>
        <sz val="7"/>
        <rFont val="Arial"/>
      </rPr>
      <t>7.3.1</t>
    </r>
  </si>
  <si>
    <r>
      <rPr>
        <sz val="7"/>
        <rFont val="Arial"/>
      </rPr>
      <t>7.3.2</t>
    </r>
  </si>
  <si>
    <r>
      <rPr>
        <sz val="7"/>
        <rFont val="Arial"/>
      </rPr>
      <t>7.3.3</t>
    </r>
  </si>
  <si>
    <r>
      <rPr>
        <sz val="7"/>
        <rFont val="Arial"/>
      </rPr>
      <t>7.3.4</t>
    </r>
  </si>
  <si>
    <r>
      <rPr>
        <b/>
        <sz val="7"/>
        <rFont val="Arial"/>
      </rPr>
      <t>7.4</t>
    </r>
  </si>
  <si>
    <r>
      <rPr>
        <sz val="7"/>
        <rFont val="Arial"/>
      </rPr>
      <t>7.4.1</t>
    </r>
  </si>
  <si>
    <r>
      <rPr>
        <sz val="7"/>
        <rFont val="Arial"/>
      </rPr>
      <t>7.4.2</t>
    </r>
  </si>
  <si>
    <r>
      <rPr>
        <sz val="7"/>
        <rFont val="Arial"/>
      </rPr>
      <t>7.4.3</t>
    </r>
  </si>
  <si>
    <r>
      <rPr>
        <b/>
        <sz val="7"/>
        <rFont val="Arial"/>
      </rPr>
      <t>7.5</t>
    </r>
  </si>
  <si>
    <r>
      <rPr>
        <sz val="7"/>
        <rFont val="Arial"/>
      </rPr>
      <t>7.5.1</t>
    </r>
  </si>
  <si>
    <r>
      <rPr>
        <sz val="7"/>
        <rFont val="Arial"/>
      </rPr>
      <t>7.5.2</t>
    </r>
  </si>
  <si>
    <r>
      <rPr>
        <sz val="7"/>
        <rFont val="Arial"/>
      </rPr>
      <t>7.5.3</t>
    </r>
  </si>
  <si>
    <r>
      <rPr>
        <sz val="7"/>
        <rFont val="Arial"/>
      </rPr>
      <t>7.5.4</t>
    </r>
  </si>
  <si>
    <r>
      <rPr>
        <b/>
        <sz val="7"/>
        <rFont val="Arial"/>
      </rPr>
      <t>7.6</t>
    </r>
  </si>
  <si>
    <r>
      <rPr>
        <sz val="7"/>
        <rFont val="Arial"/>
      </rPr>
      <t>7.6.1</t>
    </r>
  </si>
  <si>
    <r>
      <rPr>
        <b/>
        <sz val="7"/>
        <rFont val="Arial"/>
      </rPr>
      <t>8</t>
    </r>
  </si>
  <si>
    <r>
      <rPr>
        <b/>
        <sz val="7"/>
        <rFont val="Arial"/>
      </rPr>
      <t>RUA SEM DENOMINAÇÃO 03 - DISTRITO LAGEDO</t>
    </r>
  </si>
  <si>
    <r>
      <rPr>
        <b/>
        <sz val="7"/>
        <rFont val="Arial"/>
      </rPr>
      <t>8.1</t>
    </r>
  </si>
  <si>
    <r>
      <rPr>
        <sz val="7"/>
        <rFont val="Arial"/>
      </rPr>
      <t>8.1.1</t>
    </r>
  </si>
  <si>
    <r>
      <rPr>
        <sz val="7"/>
        <rFont val="Arial"/>
      </rPr>
      <t>8.1.2</t>
    </r>
  </si>
  <si>
    <r>
      <rPr>
        <b/>
        <sz val="7"/>
        <rFont val="Arial"/>
      </rPr>
      <t>8.2</t>
    </r>
  </si>
  <si>
    <r>
      <rPr>
        <sz val="7"/>
        <rFont val="Arial"/>
      </rPr>
      <t>8.2.1</t>
    </r>
  </si>
  <si>
    <r>
      <rPr>
        <b/>
        <sz val="7"/>
        <rFont val="Arial"/>
      </rPr>
      <t>8.3</t>
    </r>
  </si>
  <si>
    <r>
      <rPr>
        <sz val="7"/>
        <rFont val="Arial"/>
      </rPr>
      <t>8.3.1</t>
    </r>
  </si>
  <si>
    <r>
      <rPr>
        <sz val="7"/>
        <rFont val="Arial"/>
      </rPr>
      <t>8.3.2</t>
    </r>
  </si>
  <si>
    <r>
      <rPr>
        <sz val="7"/>
        <rFont val="Arial"/>
      </rPr>
      <t>8.3.3</t>
    </r>
  </si>
  <si>
    <r>
      <rPr>
        <sz val="7"/>
        <rFont val="Arial"/>
      </rPr>
      <t>8.3.4</t>
    </r>
  </si>
  <si>
    <r>
      <rPr>
        <b/>
        <sz val="7"/>
        <rFont val="Arial"/>
      </rPr>
      <t>8.4</t>
    </r>
  </si>
  <si>
    <r>
      <rPr>
        <sz val="7"/>
        <rFont val="Arial"/>
      </rPr>
      <t>8.4.1</t>
    </r>
  </si>
  <si>
    <r>
      <rPr>
        <sz val="7"/>
        <rFont val="Arial"/>
      </rPr>
      <t>8.4.2</t>
    </r>
  </si>
  <si>
    <r>
      <rPr>
        <sz val="7"/>
        <rFont val="Arial"/>
      </rPr>
      <t>8.4.3</t>
    </r>
  </si>
  <si>
    <r>
      <rPr>
        <b/>
        <sz val="7"/>
        <rFont val="Arial"/>
      </rPr>
      <t>8.5</t>
    </r>
  </si>
  <si>
    <r>
      <rPr>
        <sz val="7"/>
        <rFont val="Arial"/>
      </rPr>
      <t>8.5.1</t>
    </r>
  </si>
  <si>
    <r>
      <rPr>
        <sz val="7"/>
        <rFont val="Arial"/>
      </rPr>
      <t>8.5.2</t>
    </r>
  </si>
  <si>
    <r>
      <rPr>
        <sz val="7"/>
        <rFont val="Arial"/>
      </rPr>
      <t>8.5.3</t>
    </r>
  </si>
  <si>
    <r>
      <rPr>
        <sz val="7"/>
        <rFont val="Arial"/>
      </rPr>
      <t>8.5.4</t>
    </r>
  </si>
  <si>
    <r>
      <rPr>
        <b/>
        <sz val="7"/>
        <rFont val="Arial"/>
      </rPr>
      <t>8.6</t>
    </r>
  </si>
  <si>
    <r>
      <rPr>
        <sz val="7"/>
        <rFont val="Arial"/>
      </rPr>
      <t>8.6.1</t>
    </r>
  </si>
  <si>
    <r>
      <rPr>
        <b/>
        <sz val="7"/>
        <rFont val="Arial"/>
      </rPr>
      <t>9</t>
    </r>
  </si>
  <si>
    <r>
      <rPr>
        <b/>
        <sz val="7"/>
        <rFont val="Arial"/>
      </rPr>
      <t>TRAVESSA DA RUA JUSTINO VICTOR LIMA - DISTRITO LAGEDO</t>
    </r>
  </si>
  <si>
    <r>
      <rPr>
        <b/>
        <sz val="7"/>
        <rFont val="Arial"/>
      </rPr>
      <t>9.1</t>
    </r>
  </si>
  <si>
    <r>
      <rPr>
        <sz val="7"/>
        <rFont val="Arial"/>
      </rPr>
      <t>9.1.1</t>
    </r>
  </si>
  <si>
    <r>
      <rPr>
        <sz val="7"/>
        <rFont val="Arial"/>
      </rPr>
      <t>9.1.2</t>
    </r>
  </si>
  <si>
    <r>
      <rPr>
        <b/>
        <sz val="7"/>
        <rFont val="Arial"/>
      </rPr>
      <t>9.2</t>
    </r>
  </si>
  <si>
    <r>
      <rPr>
        <sz val="7"/>
        <rFont val="Arial"/>
      </rPr>
      <t>9.2.1</t>
    </r>
  </si>
  <si>
    <r>
      <rPr>
        <b/>
        <sz val="7"/>
        <rFont val="Arial"/>
      </rPr>
      <t>9.3</t>
    </r>
  </si>
  <si>
    <r>
      <rPr>
        <sz val="7"/>
        <rFont val="Arial"/>
      </rPr>
      <t>9.3.1</t>
    </r>
  </si>
  <si>
    <r>
      <rPr>
        <sz val="7"/>
        <rFont val="Arial"/>
      </rPr>
      <t>9.3.2</t>
    </r>
  </si>
  <si>
    <r>
      <rPr>
        <sz val="7"/>
        <rFont val="Arial"/>
      </rPr>
      <t>9.3.3</t>
    </r>
  </si>
  <si>
    <r>
      <rPr>
        <sz val="7"/>
        <rFont val="Arial"/>
      </rPr>
      <t>9.3.4</t>
    </r>
  </si>
  <si>
    <r>
      <rPr>
        <b/>
        <sz val="7"/>
        <rFont val="Arial"/>
      </rPr>
      <t>9.4</t>
    </r>
  </si>
  <si>
    <r>
      <rPr>
        <sz val="7"/>
        <rFont val="Arial"/>
      </rPr>
      <t>9.4.1</t>
    </r>
  </si>
  <si>
    <r>
      <rPr>
        <sz val="7"/>
        <rFont val="Arial"/>
      </rPr>
      <t>9.4.2</t>
    </r>
  </si>
  <si>
    <r>
      <rPr>
        <sz val="7"/>
        <rFont val="Arial"/>
      </rPr>
      <t>9.4.3</t>
    </r>
  </si>
  <si>
    <r>
      <rPr>
        <b/>
        <sz val="7"/>
        <rFont val="Arial"/>
      </rPr>
      <t>9.5</t>
    </r>
  </si>
  <si>
    <r>
      <rPr>
        <sz val="7"/>
        <rFont val="Arial"/>
      </rPr>
      <t>9.5.1</t>
    </r>
  </si>
  <si>
    <r>
      <rPr>
        <sz val="7"/>
        <rFont val="Arial"/>
      </rPr>
      <t>9.5.2</t>
    </r>
  </si>
  <si>
    <r>
      <rPr>
        <sz val="7"/>
        <rFont val="Arial"/>
      </rPr>
      <t>9.5.3</t>
    </r>
  </si>
  <si>
    <r>
      <rPr>
        <sz val="7"/>
        <rFont val="Arial"/>
      </rPr>
      <t>9.5.4</t>
    </r>
  </si>
  <si>
    <r>
      <rPr>
        <b/>
        <sz val="7"/>
        <rFont val="Arial"/>
      </rPr>
      <t>9.6</t>
    </r>
  </si>
  <si>
    <r>
      <rPr>
        <sz val="7"/>
        <rFont val="Arial"/>
      </rPr>
      <t>9.6.1</t>
    </r>
  </si>
  <si>
    <r>
      <rPr>
        <b/>
        <sz val="7"/>
        <rFont val="Arial"/>
      </rPr>
      <t>10</t>
    </r>
  </si>
  <si>
    <r>
      <rPr>
        <b/>
        <sz val="7"/>
        <rFont val="Arial"/>
      </rPr>
      <t>RUA SEM DENOMINAÇÃO 01 - DISTRITO DE VÁRZEA DA CONCEIÇÃO - COMUNIDADE MUNDO NOVO</t>
    </r>
  </si>
  <si>
    <r>
      <rPr>
        <b/>
        <sz val="7"/>
        <rFont val="Arial"/>
      </rPr>
      <t>10.1</t>
    </r>
  </si>
  <si>
    <r>
      <rPr>
        <sz val="7"/>
        <rFont val="Arial"/>
      </rPr>
      <t>10.1.1</t>
    </r>
  </si>
  <si>
    <r>
      <rPr>
        <sz val="7"/>
        <rFont val="Arial"/>
      </rPr>
      <t>10.1.2</t>
    </r>
  </si>
  <si>
    <r>
      <rPr>
        <b/>
        <sz val="7"/>
        <rFont val="Arial"/>
      </rPr>
      <t>10.2</t>
    </r>
  </si>
  <si>
    <r>
      <rPr>
        <sz val="7"/>
        <rFont val="Arial"/>
      </rPr>
      <t>10.2.1</t>
    </r>
  </si>
  <si>
    <r>
      <rPr>
        <b/>
        <sz val="7"/>
        <rFont val="Arial"/>
      </rPr>
      <t>10.3</t>
    </r>
  </si>
  <si>
    <r>
      <rPr>
        <sz val="7"/>
        <rFont val="Arial"/>
      </rPr>
      <t>10.3.1</t>
    </r>
  </si>
  <si>
    <r>
      <rPr>
        <sz val="7"/>
        <rFont val="Arial"/>
      </rPr>
      <t>10.3.2</t>
    </r>
  </si>
  <si>
    <r>
      <rPr>
        <sz val="7"/>
        <rFont val="Arial"/>
      </rPr>
      <t>10.3.3</t>
    </r>
  </si>
  <si>
    <r>
      <rPr>
        <sz val="7"/>
        <rFont val="Arial"/>
      </rPr>
      <t>10.3.4</t>
    </r>
  </si>
  <si>
    <r>
      <rPr>
        <b/>
        <sz val="7"/>
        <rFont val="Arial"/>
      </rPr>
      <t>10.4</t>
    </r>
  </si>
  <si>
    <r>
      <rPr>
        <sz val="7"/>
        <rFont val="Arial"/>
      </rPr>
      <t>10.4.1</t>
    </r>
  </si>
  <si>
    <r>
      <rPr>
        <sz val="7"/>
        <rFont val="Arial"/>
      </rPr>
      <t>10.4.2</t>
    </r>
  </si>
  <si>
    <r>
      <rPr>
        <sz val="7"/>
        <rFont val="Arial"/>
      </rPr>
      <t>10.4.3</t>
    </r>
  </si>
  <si>
    <r>
      <rPr>
        <b/>
        <sz val="7"/>
        <rFont val="Arial"/>
      </rPr>
      <t>10.5</t>
    </r>
  </si>
  <si>
    <r>
      <rPr>
        <sz val="7"/>
        <rFont val="Arial"/>
      </rPr>
      <t>10.5.1</t>
    </r>
  </si>
  <si>
    <r>
      <rPr>
        <sz val="7"/>
        <rFont val="Arial"/>
      </rPr>
      <t>10.5.2</t>
    </r>
  </si>
  <si>
    <r>
      <rPr>
        <sz val="7"/>
        <rFont val="Arial"/>
      </rPr>
      <t>10.5.3</t>
    </r>
  </si>
  <si>
    <r>
      <rPr>
        <sz val="7"/>
        <rFont val="Arial"/>
      </rPr>
      <t>10.5.4</t>
    </r>
  </si>
  <si>
    <r>
      <rPr>
        <b/>
        <sz val="7"/>
        <rFont val="Arial"/>
      </rPr>
      <t>10.6</t>
    </r>
  </si>
  <si>
    <r>
      <rPr>
        <sz val="7"/>
        <rFont val="Arial"/>
      </rPr>
      <t>10.6.1</t>
    </r>
  </si>
  <si>
    <r>
      <rPr>
        <b/>
        <sz val="7"/>
        <rFont val="Arial"/>
      </rPr>
      <t>11</t>
    </r>
  </si>
  <si>
    <r>
      <rPr>
        <b/>
        <sz val="7"/>
        <rFont val="Arial"/>
      </rPr>
      <t>RUA SEM DENOMINAÇÃO OFICIAL  02 - DISTRITO VÁRZEA DA CONCEIÇÃO - COMUNIDADE MUNDO NOVO</t>
    </r>
  </si>
  <si>
    <r>
      <rPr>
        <b/>
        <sz val="7"/>
        <rFont val="Arial"/>
      </rPr>
      <t>11.1</t>
    </r>
  </si>
  <si>
    <r>
      <rPr>
        <sz val="7"/>
        <rFont val="Arial"/>
      </rPr>
      <t>11.1.1</t>
    </r>
  </si>
  <si>
    <r>
      <rPr>
        <sz val="7"/>
        <rFont val="Arial"/>
      </rPr>
      <t>11.1.2</t>
    </r>
  </si>
  <si>
    <r>
      <rPr>
        <b/>
        <sz val="7"/>
        <rFont val="Arial"/>
      </rPr>
      <t>11.2</t>
    </r>
  </si>
  <si>
    <r>
      <rPr>
        <sz val="7"/>
        <rFont val="Arial"/>
      </rPr>
      <t>11.2.1</t>
    </r>
  </si>
  <si>
    <r>
      <rPr>
        <b/>
        <sz val="7"/>
        <rFont val="Arial"/>
      </rPr>
      <t>11.3</t>
    </r>
  </si>
  <si>
    <r>
      <rPr>
        <sz val="7"/>
        <rFont val="Arial"/>
      </rPr>
      <t>11.3.1</t>
    </r>
  </si>
  <si>
    <r>
      <rPr>
        <sz val="7"/>
        <rFont val="Arial"/>
      </rPr>
      <t>11.3.2</t>
    </r>
  </si>
  <si>
    <r>
      <rPr>
        <sz val="7"/>
        <rFont val="Arial"/>
      </rPr>
      <t>11.3.3</t>
    </r>
  </si>
  <si>
    <r>
      <rPr>
        <sz val="7"/>
        <rFont val="Arial"/>
      </rPr>
      <t>11.3.4</t>
    </r>
  </si>
  <si>
    <r>
      <rPr>
        <b/>
        <sz val="7"/>
        <rFont val="Arial"/>
      </rPr>
      <t>11.4</t>
    </r>
  </si>
  <si>
    <r>
      <rPr>
        <sz val="7"/>
        <rFont val="Arial"/>
      </rPr>
      <t>11.4.1</t>
    </r>
  </si>
  <si>
    <r>
      <rPr>
        <sz val="7"/>
        <rFont val="Arial"/>
      </rPr>
      <t>11.4.2</t>
    </r>
  </si>
  <si>
    <r>
      <rPr>
        <sz val="7"/>
        <rFont val="Arial"/>
      </rPr>
      <t>11.4.3</t>
    </r>
  </si>
  <si>
    <r>
      <rPr>
        <b/>
        <sz val="7"/>
        <rFont val="Arial"/>
      </rPr>
      <t>11.5</t>
    </r>
  </si>
  <si>
    <r>
      <rPr>
        <sz val="7"/>
        <rFont val="Arial"/>
      </rPr>
      <t>11.5.1</t>
    </r>
  </si>
  <si>
    <r>
      <rPr>
        <sz val="7"/>
        <rFont val="Arial"/>
      </rPr>
      <t>11.5.2</t>
    </r>
  </si>
  <si>
    <r>
      <rPr>
        <sz val="7"/>
        <rFont val="Arial"/>
      </rPr>
      <t>11.5.3</t>
    </r>
  </si>
  <si>
    <r>
      <rPr>
        <sz val="7"/>
        <rFont val="Arial"/>
      </rPr>
      <t>11.5.4</t>
    </r>
  </si>
  <si>
    <r>
      <rPr>
        <b/>
        <sz val="7"/>
        <rFont val="Arial"/>
      </rPr>
      <t>11.6</t>
    </r>
  </si>
  <si>
    <r>
      <rPr>
        <sz val="7"/>
        <rFont val="Arial"/>
      </rPr>
      <t>11.6.1</t>
    </r>
  </si>
  <si>
    <r>
      <rPr>
        <b/>
        <sz val="7"/>
        <rFont val="Arial"/>
      </rPr>
      <t>12</t>
    </r>
  </si>
  <si>
    <r>
      <rPr>
        <b/>
        <sz val="7"/>
        <rFont val="Arial"/>
      </rPr>
      <t>RUA SEM DENOMINAÇÃO OFICIAL 03 - DISTRITO VÁRZEA DA CONCEIÇÃO - COMUNIDADE MUNDO NOVO</t>
    </r>
  </si>
  <si>
    <r>
      <rPr>
        <b/>
        <sz val="7"/>
        <rFont val="Arial"/>
      </rPr>
      <t>12.1</t>
    </r>
  </si>
  <si>
    <r>
      <rPr>
        <sz val="7"/>
        <rFont val="Arial"/>
      </rPr>
      <t>12.1.1</t>
    </r>
  </si>
  <si>
    <r>
      <rPr>
        <sz val="7"/>
        <rFont val="Arial"/>
      </rPr>
      <t>12.1.2</t>
    </r>
  </si>
  <si>
    <r>
      <rPr>
        <b/>
        <sz val="7"/>
        <rFont val="Arial"/>
      </rPr>
      <t>12.2</t>
    </r>
  </si>
  <si>
    <r>
      <rPr>
        <sz val="7"/>
        <rFont val="Arial"/>
      </rPr>
      <t>12.2.1</t>
    </r>
  </si>
  <si>
    <r>
      <rPr>
        <b/>
        <sz val="7"/>
        <rFont val="Arial"/>
      </rPr>
      <t>12.3</t>
    </r>
  </si>
  <si>
    <r>
      <rPr>
        <sz val="7"/>
        <rFont val="Arial"/>
      </rPr>
      <t>12.3.1</t>
    </r>
  </si>
  <si>
    <r>
      <rPr>
        <sz val="7"/>
        <rFont val="Arial"/>
      </rPr>
      <t>12.3.2</t>
    </r>
  </si>
  <si>
    <r>
      <rPr>
        <sz val="7"/>
        <rFont val="Arial"/>
      </rPr>
      <t>12.3.3</t>
    </r>
  </si>
  <si>
    <r>
      <rPr>
        <sz val="7"/>
        <rFont val="Arial"/>
      </rPr>
      <t>12.3.4</t>
    </r>
  </si>
  <si>
    <r>
      <rPr>
        <b/>
        <sz val="7"/>
        <rFont val="Arial"/>
      </rPr>
      <t>12.4</t>
    </r>
  </si>
  <si>
    <r>
      <rPr>
        <sz val="7"/>
        <rFont val="Arial"/>
      </rPr>
      <t>12.4.1</t>
    </r>
  </si>
  <si>
    <r>
      <rPr>
        <sz val="7"/>
        <rFont val="Arial"/>
      </rPr>
      <t>12.4.2</t>
    </r>
  </si>
  <si>
    <r>
      <rPr>
        <sz val="7"/>
        <rFont val="Arial"/>
      </rPr>
      <t>12.4.3</t>
    </r>
  </si>
  <si>
    <r>
      <rPr>
        <b/>
        <sz val="7"/>
        <rFont val="Arial"/>
      </rPr>
      <t>12.5</t>
    </r>
  </si>
  <si>
    <r>
      <rPr>
        <sz val="7"/>
        <rFont val="Arial"/>
      </rPr>
      <t>12.5.1</t>
    </r>
  </si>
  <si>
    <r>
      <rPr>
        <sz val="7"/>
        <rFont val="Arial"/>
      </rPr>
      <t>12.5.2</t>
    </r>
  </si>
  <si>
    <r>
      <rPr>
        <sz val="7"/>
        <rFont val="Arial"/>
      </rPr>
      <t>12.5.3</t>
    </r>
  </si>
  <si>
    <r>
      <rPr>
        <sz val="7"/>
        <rFont val="Arial"/>
      </rPr>
      <t>12.5.4</t>
    </r>
  </si>
  <si>
    <r>
      <rPr>
        <b/>
        <sz val="7"/>
        <rFont val="Arial"/>
      </rPr>
      <t>12.6</t>
    </r>
  </si>
  <si>
    <r>
      <rPr>
        <sz val="7"/>
        <rFont val="Arial"/>
      </rPr>
      <t>12.6.1</t>
    </r>
  </si>
  <si>
    <r>
      <rPr>
        <b/>
        <sz val="7"/>
        <rFont val="Arial"/>
      </rPr>
      <t>13</t>
    </r>
  </si>
  <si>
    <r>
      <rPr>
        <b/>
        <sz val="7"/>
        <rFont val="Arial"/>
      </rPr>
      <t>RUA SEM DENOMINAÇÃO OFICIAL 04 - DISTRITO VÁRZEA DA CONCEIÇÃO - COMUNIDADE MUNDO NOVO</t>
    </r>
  </si>
  <si>
    <r>
      <rPr>
        <b/>
        <sz val="7"/>
        <rFont val="Arial"/>
      </rPr>
      <t>13.1</t>
    </r>
  </si>
  <si>
    <r>
      <rPr>
        <sz val="7"/>
        <rFont val="Arial"/>
      </rPr>
      <t>13.1.1</t>
    </r>
  </si>
  <si>
    <r>
      <rPr>
        <sz val="7"/>
        <rFont val="Arial"/>
      </rPr>
      <t>13.1.2</t>
    </r>
  </si>
  <si>
    <r>
      <rPr>
        <b/>
        <sz val="7"/>
        <rFont val="Arial"/>
      </rPr>
      <t>13.2</t>
    </r>
  </si>
  <si>
    <r>
      <rPr>
        <sz val="7"/>
        <rFont val="Arial"/>
      </rPr>
      <t>13.2.1</t>
    </r>
  </si>
  <si>
    <r>
      <rPr>
        <b/>
        <sz val="7"/>
        <rFont val="Arial"/>
      </rPr>
      <t>13.3</t>
    </r>
  </si>
  <si>
    <r>
      <rPr>
        <sz val="7"/>
        <rFont val="Arial"/>
      </rPr>
      <t>13.3.1</t>
    </r>
  </si>
  <si>
    <r>
      <rPr>
        <sz val="7"/>
        <rFont val="Arial"/>
      </rPr>
      <t>13.3.2</t>
    </r>
  </si>
  <si>
    <r>
      <rPr>
        <sz val="7"/>
        <rFont val="Arial"/>
      </rPr>
      <t>13.3.3</t>
    </r>
  </si>
  <si>
    <r>
      <rPr>
        <sz val="7"/>
        <rFont val="Arial"/>
      </rPr>
      <t>13.3.4</t>
    </r>
  </si>
  <si>
    <r>
      <rPr>
        <b/>
        <sz val="7"/>
        <rFont val="Arial"/>
      </rPr>
      <t>13.4</t>
    </r>
  </si>
  <si>
    <r>
      <rPr>
        <sz val="7"/>
        <rFont val="Arial"/>
      </rPr>
      <t>13.4.1</t>
    </r>
  </si>
  <si>
    <r>
      <rPr>
        <sz val="7"/>
        <rFont val="Arial"/>
      </rPr>
      <t>13.4.2</t>
    </r>
  </si>
  <si>
    <r>
      <rPr>
        <sz val="7"/>
        <rFont val="Arial"/>
      </rPr>
      <t>13.4.3</t>
    </r>
  </si>
  <si>
    <r>
      <rPr>
        <b/>
        <sz val="7"/>
        <rFont val="Arial"/>
      </rPr>
      <t>13.5</t>
    </r>
  </si>
  <si>
    <r>
      <rPr>
        <sz val="7"/>
        <rFont val="Arial"/>
      </rPr>
      <t>13.5.1</t>
    </r>
  </si>
  <si>
    <r>
      <rPr>
        <sz val="7"/>
        <rFont val="Arial"/>
      </rPr>
      <t>13.5.2</t>
    </r>
  </si>
  <si>
    <r>
      <rPr>
        <sz val="7"/>
        <rFont val="Arial"/>
      </rPr>
      <t>13.5.3</t>
    </r>
  </si>
  <si>
    <r>
      <rPr>
        <sz val="7"/>
        <rFont val="Arial"/>
      </rPr>
      <t>13.5.4</t>
    </r>
  </si>
  <si>
    <r>
      <rPr>
        <b/>
        <sz val="7"/>
        <rFont val="Arial"/>
      </rPr>
      <t>13.6</t>
    </r>
  </si>
  <si>
    <r>
      <rPr>
        <sz val="7"/>
        <rFont val="Arial"/>
      </rPr>
      <t>13.6.1</t>
    </r>
  </si>
  <si>
    <r>
      <rPr>
        <b/>
        <sz val="7"/>
        <rFont val="Arial"/>
      </rPr>
      <t>14</t>
    </r>
  </si>
  <si>
    <r>
      <rPr>
        <b/>
        <sz val="7"/>
        <rFont val="Arial"/>
      </rPr>
      <t>RUA PADRE JOÃO - DISTRITO DE VÁZEA DA CONCEIÇÃO</t>
    </r>
  </si>
  <si>
    <r>
      <rPr>
        <b/>
        <sz val="7"/>
        <rFont val="Arial"/>
      </rPr>
      <t>14.1</t>
    </r>
  </si>
  <si>
    <r>
      <rPr>
        <sz val="7"/>
        <rFont val="Arial"/>
      </rPr>
      <t>14.1.1</t>
    </r>
  </si>
  <si>
    <r>
      <rPr>
        <sz val="7"/>
        <rFont val="Arial"/>
      </rPr>
      <t>14.1.2</t>
    </r>
  </si>
  <si>
    <r>
      <rPr>
        <b/>
        <sz val="7"/>
        <rFont val="Arial"/>
      </rPr>
      <t>14.2</t>
    </r>
  </si>
  <si>
    <r>
      <rPr>
        <sz val="7"/>
        <rFont val="Arial"/>
      </rPr>
      <t>14.2.1</t>
    </r>
  </si>
  <si>
    <r>
      <rPr>
        <b/>
        <sz val="7"/>
        <rFont val="Arial"/>
      </rPr>
      <t>14.3</t>
    </r>
  </si>
  <si>
    <r>
      <rPr>
        <sz val="7"/>
        <rFont val="Arial"/>
      </rPr>
      <t>14.3.1</t>
    </r>
  </si>
  <si>
    <r>
      <rPr>
        <sz val="7"/>
        <rFont val="Arial"/>
      </rPr>
      <t>14.3.2</t>
    </r>
  </si>
  <si>
    <r>
      <rPr>
        <sz val="7"/>
        <rFont val="Arial"/>
      </rPr>
      <t>14.3.3</t>
    </r>
  </si>
  <si>
    <r>
      <rPr>
        <sz val="7"/>
        <rFont val="Arial"/>
      </rPr>
      <t>14.3.4</t>
    </r>
  </si>
  <si>
    <r>
      <rPr>
        <b/>
        <sz val="7"/>
        <rFont val="Arial"/>
      </rPr>
      <t>14.4</t>
    </r>
  </si>
  <si>
    <r>
      <rPr>
        <sz val="7"/>
        <rFont val="Arial"/>
      </rPr>
      <t>14.4.1</t>
    </r>
  </si>
  <si>
    <r>
      <rPr>
        <sz val="7"/>
        <rFont val="Arial"/>
      </rPr>
      <t>14.4.2</t>
    </r>
  </si>
  <si>
    <r>
      <rPr>
        <sz val="7"/>
        <rFont val="Arial"/>
      </rPr>
      <t>14.4.3</t>
    </r>
  </si>
  <si>
    <r>
      <rPr>
        <b/>
        <sz val="7"/>
        <rFont val="Arial"/>
      </rPr>
      <t>14.5</t>
    </r>
  </si>
  <si>
    <r>
      <rPr>
        <sz val="7"/>
        <rFont val="Arial"/>
      </rPr>
      <t>14.5.1</t>
    </r>
  </si>
  <si>
    <r>
      <rPr>
        <sz val="7"/>
        <rFont val="Arial"/>
      </rPr>
      <t>14.5.2</t>
    </r>
  </si>
  <si>
    <r>
      <rPr>
        <sz val="7"/>
        <rFont val="Arial"/>
      </rPr>
      <t>14.5.3</t>
    </r>
  </si>
  <si>
    <r>
      <rPr>
        <sz val="7"/>
        <rFont val="Arial"/>
      </rPr>
      <t>14.5.4</t>
    </r>
  </si>
  <si>
    <r>
      <rPr>
        <b/>
        <sz val="7"/>
        <rFont val="Arial"/>
      </rPr>
      <t>14.6</t>
    </r>
  </si>
  <si>
    <r>
      <rPr>
        <sz val="7"/>
        <rFont val="Arial"/>
      </rPr>
      <t>14.6.1</t>
    </r>
  </si>
  <si>
    <r>
      <rPr>
        <b/>
        <sz val="7"/>
        <rFont val="Arial"/>
      </rPr>
      <t>15</t>
    </r>
  </si>
  <si>
    <r>
      <rPr>
        <b/>
        <sz val="7"/>
        <rFont val="Arial"/>
      </rPr>
      <t>TRAVESSA DA RUA PADRE JOÃO - DISTRITO DE VÁZEA DA CONCEIÇÃO</t>
    </r>
  </si>
  <si>
    <r>
      <rPr>
        <b/>
        <sz val="7"/>
        <rFont val="Arial"/>
      </rPr>
      <t>15.1</t>
    </r>
  </si>
  <si>
    <r>
      <rPr>
        <sz val="7"/>
        <rFont val="Arial"/>
      </rPr>
      <t>15.1.1</t>
    </r>
  </si>
  <si>
    <r>
      <rPr>
        <sz val="7"/>
        <rFont val="Arial"/>
      </rPr>
      <t>15.1.2</t>
    </r>
  </si>
  <si>
    <r>
      <rPr>
        <b/>
        <sz val="7"/>
        <rFont val="Arial"/>
      </rPr>
      <t>15.2</t>
    </r>
  </si>
  <si>
    <r>
      <rPr>
        <sz val="7"/>
        <rFont val="Arial"/>
      </rPr>
      <t>15.2.1</t>
    </r>
  </si>
  <si>
    <r>
      <rPr>
        <b/>
        <sz val="7"/>
        <rFont val="Arial"/>
      </rPr>
      <t>15.3</t>
    </r>
  </si>
  <si>
    <r>
      <rPr>
        <sz val="7"/>
        <rFont val="Arial"/>
      </rPr>
      <t>15.3.1</t>
    </r>
  </si>
  <si>
    <r>
      <rPr>
        <sz val="7"/>
        <rFont val="Arial"/>
      </rPr>
      <t>15.3.2</t>
    </r>
  </si>
  <si>
    <r>
      <rPr>
        <sz val="7"/>
        <rFont val="Arial"/>
      </rPr>
      <t>15.3.3</t>
    </r>
  </si>
  <si>
    <r>
      <rPr>
        <sz val="7"/>
        <rFont val="Arial"/>
      </rPr>
      <t>15.3.4</t>
    </r>
  </si>
  <si>
    <r>
      <rPr>
        <b/>
        <sz val="7"/>
        <rFont val="Arial"/>
      </rPr>
      <t>15.4</t>
    </r>
  </si>
  <si>
    <r>
      <rPr>
        <sz val="7"/>
        <rFont val="Arial"/>
      </rPr>
      <t>15.4.1</t>
    </r>
  </si>
  <si>
    <r>
      <rPr>
        <sz val="7"/>
        <rFont val="Arial"/>
      </rPr>
      <t>15.4.2</t>
    </r>
  </si>
  <si>
    <r>
      <rPr>
        <sz val="7"/>
        <rFont val="Arial"/>
      </rPr>
      <t>15.4.3</t>
    </r>
  </si>
  <si>
    <r>
      <rPr>
        <b/>
        <sz val="7"/>
        <rFont val="Arial"/>
      </rPr>
      <t>15.5</t>
    </r>
  </si>
  <si>
    <r>
      <rPr>
        <sz val="7"/>
        <rFont val="Arial"/>
      </rPr>
      <t>15.5.1</t>
    </r>
  </si>
  <si>
    <r>
      <rPr>
        <sz val="7"/>
        <rFont val="Arial"/>
      </rPr>
      <t>15.5.2</t>
    </r>
  </si>
  <si>
    <r>
      <rPr>
        <sz val="7"/>
        <rFont val="Arial"/>
      </rPr>
      <t>15.5.3</t>
    </r>
  </si>
  <si>
    <r>
      <rPr>
        <sz val="7"/>
        <rFont val="Arial"/>
      </rPr>
      <t>15.5.4</t>
    </r>
  </si>
  <si>
    <r>
      <rPr>
        <b/>
        <sz val="7"/>
        <rFont val="Arial"/>
      </rPr>
      <t>15.6</t>
    </r>
  </si>
  <si>
    <r>
      <rPr>
        <sz val="7"/>
        <rFont val="Arial"/>
      </rPr>
      <t>15.6.1</t>
    </r>
  </si>
  <si>
    <r>
      <rPr>
        <b/>
        <sz val="7"/>
        <rFont val="Arial"/>
      </rPr>
      <t>16</t>
    </r>
  </si>
  <si>
    <r>
      <rPr>
        <b/>
        <sz val="7"/>
        <rFont val="Arial"/>
      </rPr>
      <t>TRAVESSA DA RUA SÃO SEBASTIÃO - DISTRITO DE VÁZEA DA CONCEIÇÃO</t>
    </r>
  </si>
  <si>
    <r>
      <rPr>
        <b/>
        <sz val="7"/>
        <rFont val="Arial"/>
      </rPr>
      <t>16.1</t>
    </r>
  </si>
  <si>
    <r>
      <rPr>
        <sz val="7"/>
        <rFont val="Arial"/>
      </rPr>
      <t>16.1.1</t>
    </r>
  </si>
  <si>
    <r>
      <rPr>
        <sz val="7"/>
        <rFont val="Arial"/>
      </rPr>
      <t>16.1.2</t>
    </r>
  </si>
  <si>
    <r>
      <rPr>
        <b/>
        <sz val="7"/>
        <rFont val="Arial"/>
      </rPr>
      <t>16.2</t>
    </r>
  </si>
  <si>
    <r>
      <rPr>
        <sz val="7"/>
        <rFont val="Arial"/>
      </rPr>
      <t>16.2.1</t>
    </r>
  </si>
  <si>
    <r>
      <rPr>
        <b/>
        <sz val="7"/>
        <rFont val="Arial"/>
      </rPr>
      <t>16.3</t>
    </r>
  </si>
  <si>
    <r>
      <rPr>
        <sz val="7"/>
        <rFont val="Arial"/>
      </rPr>
      <t>16.3.1</t>
    </r>
  </si>
  <si>
    <r>
      <rPr>
        <sz val="7"/>
        <rFont val="Arial"/>
      </rPr>
      <t>16.3.2</t>
    </r>
  </si>
  <si>
    <r>
      <rPr>
        <sz val="7"/>
        <rFont val="Arial"/>
      </rPr>
      <t>16.3.3</t>
    </r>
  </si>
  <si>
    <r>
      <rPr>
        <sz val="7"/>
        <rFont val="Arial"/>
      </rPr>
      <t>16.3.4</t>
    </r>
  </si>
  <si>
    <r>
      <rPr>
        <b/>
        <sz val="7"/>
        <rFont val="Arial"/>
      </rPr>
      <t>16.4</t>
    </r>
  </si>
  <si>
    <r>
      <rPr>
        <sz val="7"/>
        <rFont val="Arial"/>
      </rPr>
      <t>16.4.1</t>
    </r>
  </si>
  <si>
    <r>
      <rPr>
        <sz val="7"/>
        <rFont val="Arial"/>
      </rPr>
      <t>16.4.2</t>
    </r>
  </si>
  <si>
    <r>
      <rPr>
        <sz val="7"/>
        <rFont val="Arial"/>
      </rPr>
      <t>16.4.3</t>
    </r>
  </si>
  <si>
    <r>
      <rPr>
        <b/>
        <sz val="7"/>
        <rFont val="Arial"/>
      </rPr>
      <t>16.5</t>
    </r>
  </si>
  <si>
    <r>
      <rPr>
        <sz val="7"/>
        <rFont val="Arial"/>
      </rPr>
      <t>16.5.1</t>
    </r>
  </si>
  <si>
    <r>
      <rPr>
        <sz val="7"/>
        <rFont val="Arial"/>
      </rPr>
      <t>16.5.2</t>
    </r>
  </si>
  <si>
    <r>
      <rPr>
        <sz val="7"/>
        <rFont val="Arial"/>
      </rPr>
      <t>16.5.3</t>
    </r>
  </si>
  <si>
    <r>
      <rPr>
        <sz val="7"/>
        <rFont val="Arial"/>
      </rPr>
      <t>16.5.4</t>
    </r>
  </si>
  <si>
    <r>
      <rPr>
        <b/>
        <sz val="7"/>
        <rFont val="Arial"/>
      </rPr>
      <t>16.6</t>
    </r>
  </si>
  <si>
    <r>
      <rPr>
        <sz val="7"/>
        <rFont val="Arial"/>
      </rPr>
      <t>16.6.1</t>
    </r>
  </si>
  <si>
    <r>
      <rPr>
        <b/>
        <sz val="7"/>
        <rFont val="Arial"/>
      </rPr>
      <t>17</t>
    </r>
  </si>
  <si>
    <r>
      <rPr>
        <b/>
        <sz val="7"/>
        <rFont val="Arial"/>
      </rPr>
      <t>TRAVESSA DA RUA PADRE IRINEU - DISTRITO DE VÁZEA DA CONCEIÇÃO</t>
    </r>
  </si>
  <si>
    <r>
      <rPr>
        <b/>
        <sz val="7"/>
        <rFont val="Arial"/>
      </rPr>
      <t>17.1</t>
    </r>
  </si>
  <si>
    <r>
      <rPr>
        <sz val="7"/>
        <rFont val="Arial"/>
      </rPr>
      <t>17.1.1</t>
    </r>
  </si>
  <si>
    <r>
      <rPr>
        <sz val="7"/>
        <rFont val="Arial"/>
      </rPr>
      <t>17.1.2</t>
    </r>
  </si>
  <si>
    <r>
      <rPr>
        <b/>
        <sz val="7"/>
        <rFont val="Arial"/>
      </rPr>
      <t>17.2</t>
    </r>
  </si>
  <si>
    <r>
      <rPr>
        <sz val="7"/>
        <rFont val="Arial"/>
      </rPr>
      <t>17.2.1</t>
    </r>
  </si>
  <si>
    <r>
      <rPr>
        <b/>
        <sz val="7"/>
        <rFont val="Arial"/>
      </rPr>
      <t>17.3</t>
    </r>
  </si>
  <si>
    <r>
      <rPr>
        <sz val="7"/>
        <rFont val="Arial"/>
      </rPr>
      <t>17.3.1</t>
    </r>
  </si>
  <si>
    <r>
      <rPr>
        <sz val="7"/>
        <rFont val="Arial"/>
      </rPr>
      <t>17.3.2</t>
    </r>
  </si>
  <si>
    <r>
      <rPr>
        <sz val="7"/>
        <rFont val="Arial"/>
      </rPr>
      <t>17.3.3</t>
    </r>
  </si>
  <si>
    <r>
      <rPr>
        <sz val="7"/>
        <rFont val="Arial"/>
      </rPr>
      <t>17.3.4</t>
    </r>
  </si>
  <si>
    <r>
      <rPr>
        <b/>
        <sz val="7"/>
        <rFont val="Arial"/>
      </rPr>
      <t>17.4</t>
    </r>
  </si>
  <si>
    <r>
      <rPr>
        <sz val="7"/>
        <rFont val="Arial"/>
      </rPr>
      <t>17.4.1</t>
    </r>
  </si>
  <si>
    <r>
      <rPr>
        <sz val="7"/>
        <rFont val="Arial"/>
      </rPr>
      <t>17.4.2</t>
    </r>
  </si>
  <si>
    <r>
      <rPr>
        <sz val="7"/>
        <rFont val="Arial"/>
      </rPr>
      <t>17.4.3</t>
    </r>
  </si>
  <si>
    <r>
      <rPr>
        <b/>
        <sz val="7"/>
        <rFont val="Arial"/>
      </rPr>
      <t>17.5</t>
    </r>
  </si>
  <si>
    <r>
      <rPr>
        <sz val="7"/>
        <rFont val="Arial"/>
      </rPr>
      <t>17.5.1</t>
    </r>
  </si>
  <si>
    <r>
      <rPr>
        <sz val="7"/>
        <rFont val="Arial"/>
      </rPr>
      <t>17.5.2</t>
    </r>
  </si>
  <si>
    <r>
      <rPr>
        <sz val="7"/>
        <rFont val="Arial"/>
      </rPr>
      <t>17.5.3</t>
    </r>
  </si>
  <si>
    <r>
      <rPr>
        <sz val="7"/>
        <rFont val="Arial"/>
      </rPr>
      <t>17.5.4</t>
    </r>
  </si>
  <si>
    <r>
      <rPr>
        <b/>
        <sz val="7"/>
        <rFont val="Arial"/>
      </rPr>
      <t>17.6</t>
    </r>
  </si>
  <si>
    <r>
      <rPr>
        <sz val="7"/>
        <rFont val="Arial"/>
      </rPr>
      <t>17.6.1</t>
    </r>
  </si>
  <si>
    <r>
      <rPr>
        <b/>
        <sz val="7"/>
        <rFont val="Arial"/>
      </rPr>
      <t>18</t>
    </r>
  </si>
  <si>
    <r>
      <rPr>
        <b/>
        <sz val="7"/>
        <rFont val="Arial"/>
      </rPr>
      <t>RUA SEM DENOMINAÇÃO - DISTRITO DE VÁZEA DA CONCEIÇÃO</t>
    </r>
  </si>
  <si>
    <r>
      <rPr>
        <b/>
        <sz val="7"/>
        <rFont val="Arial"/>
      </rPr>
      <t>18.1</t>
    </r>
  </si>
  <si>
    <r>
      <rPr>
        <sz val="7"/>
        <rFont val="Arial"/>
      </rPr>
      <t>18.1.1</t>
    </r>
  </si>
  <si>
    <r>
      <rPr>
        <sz val="7"/>
        <rFont val="Arial"/>
      </rPr>
      <t>18.1.2</t>
    </r>
  </si>
  <si>
    <r>
      <rPr>
        <b/>
        <sz val="7"/>
        <rFont val="Arial"/>
      </rPr>
      <t>18.2</t>
    </r>
  </si>
  <si>
    <r>
      <rPr>
        <sz val="7"/>
        <rFont val="Arial"/>
      </rPr>
      <t>18.2.1</t>
    </r>
  </si>
  <si>
    <r>
      <rPr>
        <b/>
        <sz val="7"/>
        <rFont val="Arial"/>
      </rPr>
      <t>18.3</t>
    </r>
  </si>
  <si>
    <r>
      <rPr>
        <sz val="7"/>
        <rFont val="Arial"/>
      </rPr>
      <t>18.3.1</t>
    </r>
  </si>
  <si>
    <r>
      <rPr>
        <sz val="7"/>
        <rFont val="Arial"/>
      </rPr>
      <t>18.3.2</t>
    </r>
  </si>
  <si>
    <r>
      <rPr>
        <sz val="7"/>
        <rFont val="Arial"/>
      </rPr>
      <t>18.3.3</t>
    </r>
  </si>
  <si>
    <r>
      <rPr>
        <sz val="7"/>
        <rFont val="Arial"/>
      </rPr>
      <t>18.3.4</t>
    </r>
  </si>
  <si>
    <r>
      <rPr>
        <b/>
        <sz val="7"/>
        <rFont val="Arial"/>
      </rPr>
      <t>18.4</t>
    </r>
  </si>
  <si>
    <r>
      <rPr>
        <sz val="7"/>
        <rFont val="Arial"/>
      </rPr>
      <t>18.4.1</t>
    </r>
  </si>
  <si>
    <r>
      <rPr>
        <sz val="7"/>
        <rFont val="Arial"/>
      </rPr>
      <t>18.4.2</t>
    </r>
  </si>
  <si>
    <r>
      <rPr>
        <sz val="7"/>
        <rFont val="Arial"/>
      </rPr>
      <t>18.4.3</t>
    </r>
  </si>
  <si>
    <r>
      <rPr>
        <b/>
        <sz val="7"/>
        <rFont val="Arial"/>
      </rPr>
      <t>18.5</t>
    </r>
  </si>
  <si>
    <r>
      <rPr>
        <sz val="7"/>
        <rFont val="Arial"/>
      </rPr>
      <t>18.5.1</t>
    </r>
  </si>
  <si>
    <r>
      <rPr>
        <sz val="7"/>
        <rFont val="Arial"/>
      </rPr>
      <t>18.5.2</t>
    </r>
  </si>
  <si>
    <r>
      <rPr>
        <sz val="7"/>
        <rFont val="Arial"/>
      </rPr>
      <t>18.5.3</t>
    </r>
  </si>
  <si>
    <r>
      <rPr>
        <sz val="7"/>
        <rFont val="Arial"/>
      </rPr>
      <t>18.5.4</t>
    </r>
  </si>
  <si>
    <r>
      <rPr>
        <b/>
        <sz val="7"/>
        <rFont val="Arial"/>
      </rPr>
      <t>18.6</t>
    </r>
  </si>
  <si>
    <r>
      <rPr>
        <sz val="7"/>
        <rFont val="Arial"/>
      </rPr>
      <t>18.6.1</t>
    </r>
  </si>
  <si>
    <r>
      <rPr>
        <b/>
        <sz val="6"/>
        <rFont val="Arial"/>
      </rPr>
      <t>VALOR TOTAL:</t>
    </r>
  </si>
  <si>
    <r>
      <rPr>
        <b/>
        <sz val="8"/>
        <rFont val="Arial"/>
      </rPr>
      <t>Novecentos e Cinquenta Mil Oitocentos e Trinta reais e Vinte e Três centavos</t>
    </r>
  </si>
  <si>
    <t/>
  </si>
  <si>
    <r>
      <rPr>
        <b/>
        <sz val="8"/>
        <rFont val="Arial"/>
      </rPr>
      <t>1.1. COMP-XXXXX - ADMINISTRAÇÃO DA OBRA (HxMÊS)</t>
    </r>
  </si>
  <si>
    <r>
      <rPr>
        <b/>
        <sz val="6"/>
        <rFont val="Calibri"/>
      </rPr>
      <t>MAO DE OBRA</t>
    </r>
  </si>
  <si>
    <r>
      <rPr>
        <b/>
        <sz val="6"/>
        <rFont val="Arial"/>
      </rPr>
      <t>FONTE</t>
    </r>
  </si>
  <si>
    <r>
      <rPr>
        <b/>
        <sz val="6"/>
        <rFont val="Arial"/>
      </rPr>
      <t>UNID</t>
    </r>
  </si>
  <si>
    <r>
      <rPr>
        <b/>
        <sz val="6"/>
        <rFont val="Arial"/>
      </rPr>
      <t>COEFICIENTE</t>
    </r>
  </si>
  <si>
    <r>
      <rPr>
        <b/>
        <sz val="6"/>
        <rFont val="Arial"/>
      </rPr>
      <t>PREÇO UNITÁRIO</t>
    </r>
  </si>
  <si>
    <r>
      <rPr>
        <b/>
        <sz val="6"/>
        <rFont val="Arial"/>
      </rPr>
      <t>TOTAL</t>
    </r>
  </si>
  <si>
    <r>
      <rPr>
        <sz val="7"/>
        <rFont val="Calibri"/>
      </rPr>
      <t>I2510</t>
    </r>
  </si>
  <si>
    <r>
      <rPr>
        <sz val="7"/>
        <rFont val="Calibri"/>
      </rPr>
      <t>ENCARREGADO DE SERVIÇOS</t>
    </r>
  </si>
  <si>
    <r>
      <rPr>
        <sz val="7"/>
        <rFont val="Calibri"/>
      </rPr>
      <t>SEINFRA</t>
    </r>
  </si>
  <si>
    <r>
      <rPr>
        <sz val="7"/>
        <rFont val="Calibri"/>
      </rPr>
      <t>H</t>
    </r>
  </si>
  <si>
    <r>
      <rPr>
        <sz val="7"/>
        <rFont val="Calibri"/>
      </rPr>
      <t>I2322</t>
    </r>
  </si>
  <si>
    <r>
      <rPr>
        <sz val="7"/>
        <rFont val="Calibri"/>
      </rPr>
      <t>ENGENHEIRO</t>
    </r>
  </si>
  <si>
    <r>
      <rPr>
        <b/>
        <sz val="6"/>
        <rFont val="Calibri"/>
      </rPr>
      <t>TOTAL MAO DE OBRA:</t>
    </r>
  </si>
  <si>
    <r>
      <rPr>
        <b/>
        <sz val="7"/>
        <rFont val="Arial"/>
      </rPr>
      <t>VALOR:</t>
    </r>
  </si>
  <si>
    <r>
      <rPr>
        <b/>
        <sz val="8"/>
        <rFont val="Arial"/>
      </rPr>
      <t>2.1.1. C2872 - LOCAÇÃO DA OBRA COM AUXÍLIO TOPOGRÁFICO (ÁREA &gt;5000 M2) (HA)</t>
    </r>
  </si>
  <si>
    <r>
      <rPr>
        <b/>
        <sz val="6"/>
        <rFont val="Calibri"/>
      </rPr>
      <t>EQUIPAMENTO</t>
    </r>
  </si>
  <si>
    <r>
      <rPr>
        <sz val="7"/>
        <rFont val="Calibri"/>
      </rPr>
      <t>I0700</t>
    </r>
  </si>
  <si>
    <r>
      <rPr>
        <sz val="7"/>
        <rFont val="Calibri"/>
      </rPr>
      <t>CAMINHONETE SAVEIRO (CHP)</t>
    </r>
  </si>
  <si>
    <r>
      <rPr>
        <sz val="7"/>
        <rFont val="Calibri"/>
      </rPr>
      <t>I0758</t>
    </r>
  </si>
  <si>
    <r>
      <rPr>
        <sz val="7"/>
        <rFont val="Calibri"/>
      </rPr>
      <t>NÍVEL (CHP)</t>
    </r>
  </si>
  <si>
    <r>
      <rPr>
        <sz val="7"/>
        <rFont val="Calibri"/>
      </rPr>
      <t>I0775</t>
    </r>
  </si>
  <si>
    <r>
      <rPr>
        <sz val="7"/>
        <rFont val="Calibri"/>
      </rPr>
      <t>TEODOLITO (CHP)</t>
    </r>
  </si>
  <si>
    <r>
      <rPr>
        <b/>
        <sz val="6"/>
        <rFont val="Calibri"/>
      </rPr>
      <t>TOTAL EQUIPAMENTO:</t>
    </r>
  </si>
  <si>
    <r>
      <rPr>
        <sz val="7"/>
        <rFont val="Calibri"/>
      </rPr>
      <t>I0037</t>
    </r>
  </si>
  <si>
    <r>
      <rPr>
        <sz val="7"/>
        <rFont val="Calibri"/>
      </rPr>
      <t>AJUDANTE</t>
    </r>
  </si>
  <si>
    <r>
      <rPr>
        <sz val="7"/>
        <rFont val="Calibri"/>
      </rPr>
      <t>I2382</t>
    </r>
  </si>
  <si>
    <r>
      <rPr>
        <sz val="7"/>
        <rFont val="Calibri"/>
      </rPr>
      <t>NIVELADOR</t>
    </r>
  </si>
  <si>
    <r>
      <rPr>
        <sz val="7"/>
        <rFont val="Calibri"/>
      </rPr>
      <t>I2445</t>
    </r>
  </si>
  <si>
    <r>
      <rPr>
        <sz val="7"/>
        <rFont val="Calibri"/>
      </rPr>
      <t>TOPOGRAFO</t>
    </r>
  </si>
  <si>
    <r>
      <rPr>
        <b/>
        <sz val="8"/>
        <rFont val="Arial"/>
      </rPr>
      <t>2.1.2. C1937 - PLACAS PADRÃO DE OBRA (M2)</t>
    </r>
  </si>
  <si>
    <r>
      <rPr>
        <sz val="7"/>
        <rFont val="Calibri"/>
      </rPr>
      <t>I2543</t>
    </r>
  </si>
  <si>
    <r>
      <rPr>
        <sz val="7"/>
        <rFont val="Calibri"/>
      </rPr>
      <t>SERVENTE</t>
    </r>
  </si>
  <si>
    <r>
      <rPr>
        <b/>
        <sz val="6"/>
        <rFont val="Calibri"/>
      </rPr>
      <t>MATERIAL</t>
    </r>
  </si>
  <si>
    <r>
      <rPr>
        <sz val="7"/>
        <rFont val="Calibri"/>
      </rPr>
      <t>I0537</t>
    </r>
  </si>
  <si>
    <r>
      <rPr>
        <sz val="7"/>
        <rFont val="Calibri"/>
      </rPr>
      <t>CHAPA DE AÇO GALVANIZADA ESP. 0.3MM</t>
    </r>
  </si>
  <si>
    <r>
      <rPr>
        <sz val="7"/>
        <rFont val="Calibri"/>
      </rPr>
      <t>M2</t>
    </r>
  </si>
  <si>
    <r>
      <rPr>
        <sz val="7"/>
        <rFont val="Calibri"/>
      </rPr>
      <t>I1100</t>
    </r>
  </si>
  <si>
    <r>
      <rPr>
        <sz val="7"/>
        <rFont val="Calibri"/>
      </rPr>
      <t>ESMALTE SINTETICO</t>
    </r>
  </si>
  <si>
    <r>
      <rPr>
        <sz val="7"/>
        <rFont val="Calibri"/>
      </rPr>
      <t>L</t>
    </r>
  </si>
  <si>
    <r>
      <rPr>
        <sz val="7"/>
        <rFont val="Calibri"/>
      </rPr>
      <t>I1691</t>
    </r>
  </si>
  <si>
    <r>
      <rPr>
        <sz val="7"/>
        <rFont val="Calibri"/>
      </rPr>
      <t>PONTALETE / BARROTE DE 3"x3"</t>
    </r>
  </si>
  <si>
    <r>
      <rPr>
        <sz val="7"/>
        <rFont val="Calibri"/>
      </rPr>
      <t>M</t>
    </r>
  </si>
  <si>
    <r>
      <rPr>
        <sz val="7"/>
        <rFont val="Calibri"/>
      </rPr>
      <t>I1725</t>
    </r>
  </si>
  <si>
    <r>
      <rPr>
        <sz val="7"/>
        <rFont val="Calibri"/>
      </rPr>
      <t>PREGO 15X15 (1.1/4" x 13) (APROXIMADAMENTE 672UN/KG)</t>
    </r>
  </si>
  <si>
    <r>
      <rPr>
        <sz val="7"/>
        <rFont val="Calibri"/>
      </rPr>
      <t>KG</t>
    </r>
  </si>
  <si>
    <r>
      <rPr>
        <b/>
        <sz val="6"/>
        <rFont val="Calibri"/>
      </rPr>
      <t>TOTAL MATERIAL:</t>
    </r>
  </si>
  <si>
    <r>
      <rPr>
        <b/>
        <sz val="8"/>
        <rFont val="Arial"/>
      </rPr>
      <t>2.2.1. C3232 - RECONFORMAÇÃO/PATROLAGEM DA PLATAFORMA (M2)</t>
    </r>
  </si>
  <si>
    <r>
      <rPr>
        <sz val="7"/>
        <rFont val="Calibri"/>
      </rPr>
      <t>I0642</t>
    </r>
  </si>
  <si>
    <r>
      <rPr>
        <sz val="7"/>
        <rFont val="Calibri"/>
      </rPr>
      <t>MOTO NIVELADORA (CHI)</t>
    </r>
  </si>
  <si>
    <r>
      <rPr>
        <sz val="7"/>
        <rFont val="Calibri"/>
      </rPr>
      <t>I0756</t>
    </r>
  </si>
  <si>
    <r>
      <rPr>
        <sz val="7"/>
        <rFont val="Calibri"/>
      </rPr>
      <t>MOTO NIVELADORA (CHP)</t>
    </r>
  </si>
  <si>
    <r>
      <rPr>
        <b/>
        <sz val="8"/>
        <rFont val="Arial"/>
      </rPr>
      <t>2.3.1. C2896 - PAVIMENTAÇÃO EM PEDRA TOSCA S/ REJUNTAMENTO (AGREGADO ADQUIRIDO) (M2)</t>
    </r>
  </si>
  <si>
    <r>
      <rPr>
        <sz val="7"/>
        <rFont val="Calibri"/>
      </rPr>
      <t>I0724</t>
    </r>
  </si>
  <si>
    <r>
      <rPr>
        <sz val="7"/>
        <rFont val="Calibri"/>
      </rPr>
      <t>COMPACTADOR DE PLACA VIBRATÓRIA HP 4 (CHP)</t>
    </r>
  </si>
  <si>
    <r>
      <rPr>
        <sz val="7"/>
        <rFont val="Calibri"/>
      </rPr>
      <t>I0726</t>
    </r>
  </si>
  <si>
    <r>
      <rPr>
        <sz val="7"/>
        <rFont val="Calibri"/>
      </rPr>
      <t>COMPACTADOR LISO TANDEM AUTOPROPELIDO (CHP)</t>
    </r>
  </si>
  <si>
    <r>
      <rPr>
        <sz val="7"/>
        <rFont val="Calibri"/>
      </rPr>
      <t>I0445</t>
    </r>
  </si>
  <si>
    <r>
      <rPr>
        <sz val="7"/>
        <rFont val="Calibri"/>
      </rPr>
      <t>CALCETEIRO</t>
    </r>
  </si>
  <si>
    <r>
      <rPr>
        <sz val="7"/>
        <rFont val="Calibri"/>
      </rPr>
      <t>I0111</t>
    </r>
  </si>
  <si>
    <r>
      <rPr>
        <sz val="7"/>
        <rFont val="Calibri"/>
      </rPr>
      <t>AREIA VERMELHA</t>
    </r>
  </si>
  <si>
    <r>
      <rPr>
        <sz val="7"/>
        <rFont val="Calibri"/>
      </rPr>
      <t>M3</t>
    </r>
  </si>
  <si>
    <r>
      <rPr>
        <sz val="7"/>
        <rFont val="Calibri"/>
      </rPr>
      <t>I1600</t>
    </r>
  </si>
  <si>
    <r>
      <rPr>
        <sz val="7"/>
        <rFont val="Calibri"/>
      </rPr>
      <t>PEDRA DE MÃO (RACHÃO)</t>
    </r>
  </si>
  <si>
    <r>
      <rPr>
        <b/>
        <sz val="8"/>
        <rFont val="Arial"/>
      </rPr>
      <t>2.3.2. C0365 - BANQUETA/ MEIO FIO DE CONCRETO MOLDADO NO LOCAL (M)</t>
    </r>
  </si>
  <si>
    <r>
      <rPr>
        <sz val="7"/>
        <rFont val="Calibri"/>
      </rPr>
      <t>I2391</t>
    </r>
  </si>
  <si>
    <r>
      <rPr>
        <sz val="7"/>
        <rFont val="Calibri"/>
      </rPr>
      <t>PEDREIRO</t>
    </r>
  </si>
  <si>
    <r>
      <rPr>
        <sz val="7"/>
        <rFont val="Calibri"/>
      </rPr>
      <t>I2544</t>
    </r>
  </si>
  <si>
    <r>
      <rPr>
        <sz val="7"/>
        <rFont val="Calibri"/>
      </rPr>
      <t>FORMA METÁLICA P/BANQUETAS (ALUGUEL)</t>
    </r>
  </si>
  <si>
    <r>
      <rPr>
        <b/>
        <sz val="6"/>
        <rFont val="Calibri"/>
      </rPr>
      <t>SERVICO</t>
    </r>
  </si>
  <si>
    <r>
      <rPr>
        <sz val="7"/>
        <rFont val="Calibri"/>
      </rPr>
      <t>C0588</t>
    </r>
  </si>
  <si>
    <r>
      <rPr>
        <sz val="7"/>
        <rFont val="Calibri"/>
      </rPr>
      <t>CAIAÇÃO EM DUAS DEMÃOS COM SUPERCAL</t>
    </r>
  </si>
  <si>
    <r>
      <rPr>
        <sz val="7"/>
        <rFont val="Calibri"/>
      </rPr>
      <t>C2784</t>
    </r>
  </si>
  <si>
    <r>
      <rPr>
        <sz val="7"/>
        <rFont val="Calibri"/>
      </rPr>
      <t>ESCAVAÇÃO MANUAL SOLO DE 1A.CAT. PROF. ATÉ 1.50m</t>
    </r>
  </si>
  <si>
    <r>
      <rPr>
        <sz val="7"/>
        <rFont val="Calibri"/>
      </rPr>
      <t>C3211</t>
    </r>
  </si>
  <si>
    <r>
      <rPr>
        <sz val="7"/>
        <rFont val="Calibri"/>
      </rPr>
      <t>ESCAVAÇÃO E CARGA DE MATERIAL DE JAZIDA</t>
    </r>
  </si>
  <si>
    <r>
      <rPr>
        <sz val="7"/>
        <rFont val="Calibri"/>
      </rPr>
      <t>C3268</t>
    </r>
  </si>
  <si>
    <r>
      <rPr>
        <sz val="7"/>
        <rFont val="Calibri"/>
      </rPr>
      <t>CONCRETO P/VIBR., FCK=10MPa COM AGREGADO PRODUZIDO (S/TRANSP.)</t>
    </r>
  </si>
  <si>
    <r>
      <rPr>
        <b/>
        <sz val="6"/>
        <rFont val="Calibri"/>
      </rPr>
      <t>TOTAL SERVICO:</t>
    </r>
  </si>
  <si>
    <r>
      <rPr>
        <b/>
        <sz val="8"/>
        <rFont val="Arial"/>
      </rPr>
      <t>2.3.3. C1256 - ESCAVAÇÃO MANUAL CAMPO ABERTO EM TERRA ATÉ 2M (M3)</t>
    </r>
  </si>
  <si>
    <r>
      <rPr>
        <b/>
        <sz val="8"/>
        <rFont val="Arial"/>
      </rPr>
      <t>2.3.4. C0836 - CONCRETO NÃO ESTRUTURAL PREPARO MANUAL (M3)</t>
    </r>
  </si>
  <si>
    <r>
      <rPr>
        <sz val="7"/>
        <rFont val="Calibri"/>
      </rPr>
      <t>I0109</t>
    </r>
  </si>
  <si>
    <r>
      <rPr>
        <sz val="7"/>
        <rFont val="Calibri"/>
      </rPr>
      <t>AREIA MEDIA</t>
    </r>
  </si>
  <si>
    <r>
      <rPr>
        <sz val="7"/>
        <rFont val="Calibri"/>
      </rPr>
      <t>I0280</t>
    </r>
  </si>
  <si>
    <r>
      <rPr>
        <sz val="7"/>
        <rFont val="Calibri"/>
      </rPr>
      <t>BRITA</t>
    </r>
  </si>
  <si>
    <r>
      <rPr>
        <sz val="7"/>
        <rFont val="Calibri"/>
      </rPr>
      <t>I0805</t>
    </r>
  </si>
  <si>
    <r>
      <rPr>
        <sz val="7"/>
        <rFont val="Calibri"/>
      </rPr>
      <t>CIMENTO PORTLAND</t>
    </r>
  </si>
  <si>
    <r>
      <rPr>
        <b/>
        <sz val="8"/>
        <rFont val="Arial"/>
      </rPr>
      <t>2.4.1. C0840 - CONCRETO P/VIBR., FCK 15 MPa COM AGREGADO ADQUIRIDO (M3)</t>
    </r>
  </si>
  <si>
    <r>
      <rPr>
        <sz val="7"/>
        <rFont val="Calibri"/>
      </rPr>
      <t>I0682</t>
    </r>
  </si>
  <si>
    <r>
      <rPr>
        <sz val="7"/>
        <rFont val="Calibri"/>
      </rPr>
      <t>BETONEIRA ELÉTRICA 580L (CHP)</t>
    </r>
  </si>
  <si>
    <r>
      <rPr>
        <sz val="7"/>
        <rFont val="Calibri"/>
      </rPr>
      <t>I1605</t>
    </r>
  </si>
  <si>
    <r>
      <rPr>
        <sz val="7"/>
        <rFont val="Calibri"/>
      </rPr>
      <t>PEDRISCO</t>
    </r>
  </si>
  <si>
    <r>
      <rPr>
        <b/>
        <sz val="8"/>
        <rFont val="Arial"/>
      </rPr>
      <t>2.4.2. C0219 - ARMADURA DE TELA DE AÇO (M2)</t>
    </r>
  </si>
  <si>
    <r>
      <rPr>
        <sz val="7"/>
        <rFont val="Calibri"/>
      </rPr>
      <t>I0040</t>
    </r>
  </si>
  <si>
    <r>
      <rPr>
        <sz val="7"/>
        <rFont val="Calibri"/>
      </rPr>
      <t>AJUDANTE DE ARMADOR/FERREIRO</t>
    </r>
  </si>
  <si>
    <r>
      <rPr>
        <sz val="7"/>
        <rFont val="Calibri"/>
      </rPr>
      <t>I0121</t>
    </r>
  </si>
  <si>
    <r>
      <rPr>
        <sz val="7"/>
        <rFont val="Calibri"/>
      </rPr>
      <t>ARMADOR/FERREIRO</t>
    </r>
  </si>
  <si>
    <r>
      <rPr>
        <sz val="7"/>
        <rFont val="Calibri"/>
      </rPr>
      <t>I0103</t>
    </r>
  </si>
  <si>
    <r>
      <rPr>
        <sz val="7"/>
        <rFont val="Calibri"/>
      </rPr>
      <t>ARAME RECOZIDO N.18 BWG</t>
    </r>
  </si>
  <si>
    <r>
      <rPr>
        <sz val="7"/>
        <rFont val="Calibri"/>
      </rPr>
      <t>I2040</t>
    </r>
  </si>
  <si>
    <r>
      <rPr>
        <sz val="7"/>
        <rFont val="Calibri"/>
      </rPr>
      <t>TELA SOLDADA EM ACO CA-60 B FIO= 5,0MM MALHA 10 X 10 CM (3,11KG/M2)</t>
    </r>
  </si>
  <si>
    <r>
      <rPr>
        <b/>
        <sz val="8"/>
        <rFont val="Arial"/>
      </rPr>
      <t>2.4.3. C3220 - FAIXA.HORIZONTAL/TINTA REFLETIVA/RESINA ACRÍLICA (M2)</t>
    </r>
  </si>
  <si>
    <r>
      <rPr>
        <sz val="7"/>
        <rFont val="Calibri"/>
      </rPr>
      <t>I0583</t>
    </r>
  </si>
  <si>
    <r>
      <rPr>
        <sz val="7"/>
        <rFont val="Calibri"/>
      </rPr>
      <t>CAMINHÃO C/CARROCERIA DE MADEIRA HP  92 (CHI)</t>
    </r>
  </si>
  <si>
    <r>
      <rPr>
        <sz val="7"/>
        <rFont val="Calibri"/>
      </rPr>
      <t>I0638</t>
    </r>
  </si>
  <si>
    <r>
      <rPr>
        <sz val="7"/>
        <rFont val="Calibri"/>
      </rPr>
      <t>MÁQUINA P/PINT. FAIXAS SINAL. AUTOPR. (CHI)</t>
    </r>
  </si>
  <si>
    <r>
      <rPr>
        <sz val="7"/>
        <rFont val="Calibri"/>
      </rPr>
      <t>I0673</t>
    </r>
  </si>
  <si>
    <r>
      <rPr>
        <sz val="7"/>
        <rFont val="Calibri"/>
      </rPr>
      <t>VEÍCULO UTILITÁRIO KOMBI (CHI)</t>
    </r>
  </si>
  <si>
    <r>
      <rPr>
        <sz val="7"/>
        <rFont val="Calibri"/>
      </rPr>
      <t>I0704</t>
    </r>
  </si>
  <si>
    <r>
      <rPr>
        <sz val="7"/>
        <rFont val="Calibri"/>
      </rPr>
      <t>CAMINHÃO C/CARROCERIA DE MADEIRA HP  92 (CHP)</t>
    </r>
  </si>
  <si>
    <r>
      <rPr>
        <sz val="7"/>
        <rFont val="Calibri"/>
      </rPr>
      <t>I0752</t>
    </r>
  </si>
  <si>
    <r>
      <rPr>
        <sz val="7"/>
        <rFont val="Calibri"/>
      </rPr>
      <t>MÁQUINA P/PINT. FAIXAS SINAL. AUTOPR. (CHP)</t>
    </r>
  </si>
  <si>
    <r>
      <rPr>
        <sz val="7"/>
        <rFont val="Calibri"/>
      </rPr>
      <t>I0786</t>
    </r>
  </si>
  <si>
    <r>
      <rPr>
        <sz val="7"/>
        <rFont val="Calibri"/>
      </rPr>
      <t>VEÍCULO UTILITÁRIO KOMBI (CHP)</t>
    </r>
  </si>
  <si>
    <r>
      <rPr>
        <sz val="7"/>
        <rFont val="Calibri"/>
      </rPr>
      <t>I2567</t>
    </r>
  </si>
  <si>
    <r>
      <rPr>
        <sz val="7"/>
        <rFont val="Calibri"/>
      </rPr>
      <t>TECNICO PRE MARCADOR</t>
    </r>
  </si>
  <si>
    <r>
      <rPr>
        <sz val="7"/>
        <rFont val="Calibri"/>
      </rPr>
      <t>I2521</t>
    </r>
  </si>
  <si>
    <r>
      <rPr>
        <sz val="7"/>
        <rFont val="Calibri"/>
      </rPr>
      <t>MICRO ESFERA DE VIDRO</t>
    </r>
  </si>
  <si>
    <r>
      <rPr>
        <sz val="7"/>
        <rFont val="Calibri"/>
      </rPr>
      <t>I2533</t>
    </r>
  </si>
  <si>
    <r>
      <rPr>
        <sz val="7"/>
        <rFont val="Calibri"/>
      </rPr>
      <t>SOLVENTE (TOLUENO)</t>
    </r>
  </si>
  <si>
    <r>
      <rPr>
        <sz val="7"/>
        <rFont val="Calibri"/>
      </rPr>
      <t>I2540</t>
    </r>
  </si>
  <si>
    <r>
      <rPr>
        <sz val="7"/>
        <rFont val="Calibri"/>
      </rPr>
      <t>TINTA REFLETIVA RESINA ACRÍLICA (P/SINALIZAÇÃO)</t>
    </r>
  </si>
  <si>
    <r>
      <rPr>
        <b/>
        <sz val="8"/>
        <rFont val="Arial"/>
      </rPr>
      <t>2.5.1. C0365 - BANQUETA/ MEIO FIO DE CONCRETO MOLDADO NO LOCAL (M)</t>
    </r>
  </si>
  <si>
    <r>
      <rPr>
        <b/>
        <sz val="8"/>
        <rFont val="Arial"/>
      </rPr>
      <t>2.5.2. C0331 - ATERRO C/COMPACTAÇÃO MANUAL S/CONTROLE, MAT. PRODUZIDO (S/TRANSP.) (M3)</t>
    </r>
  </si>
  <si>
    <r>
      <rPr>
        <sz val="7"/>
        <rFont val="Calibri"/>
      </rPr>
      <t>C3129</t>
    </r>
  </si>
  <si>
    <r>
      <rPr>
        <sz val="7"/>
        <rFont val="Calibri"/>
      </rPr>
      <t>AREIA DE CAMPO - EXTRAÇÃO</t>
    </r>
  </si>
  <si>
    <r>
      <rPr>
        <b/>
        <sz val="8"/>
        <rFont val="Arial"/>
      </rPr>
      <t>2.5.3. C5028 - PISO INTERTRAVADO TIPO TIJOLINHO (20 X 10 X 4CM), CINZA - COMPACTAÇÃO MECANIZADA (M2)</t>
    </r>
  </si>
  <si>
    <r>
      <rPr>
        <sz val="7"/>
        <rFont val="Calibri"/>
      </rPr>
      <t>I0612</t>
    </r>
  </si>
  <si>
    <r>
      <rPr>
        <sz val="7"/>
        <rFont val="Calibri"/>
      </rPr>
      <t>COMPACTADOR DE PLACA VIBRATÓRIA HP 7 (CHI)</t>
    </r>
  </si>
  <si>
    <r>
      <rPr>
        <sz val="7"/>
        <rFont val="Calibri"/>
      </rPr>
      <t>I0725</t>
    </r>
  </si>
  <si>
    <r>
      <rPr>
        <sz val="7"/>
        <rFont val="Calibri"/>
      </rPr>
      <t>COMPACTADOR DE PLACA VIBRATÓRIA HP 7 (CHP)</t>
    </r>
  </si>
  <si>
    <r>
      <rPr>
        <sz val="7"/>
        <rFont val="Calibri"/>
      </rPr>
      <t>I2403</t>
    </r>
  </si>
  <si>
    <r>
      <rPr>
        <sz val="7"/>
        <rFont val="Calibri"/>
      </rPr>
      <t>PÓ DE PEDRA</t>
    </r>
  </si>
  <si>
    <r>
      <rPr>
        <sz val="7"/>
        <rFont val="Calibri"/>
      </rPr>
      <t>I9513</t>
    </r>
  </si>
  <si>
    <r>
      <rPr>
        <sz val="7"/>
        <rFont val="Calibri"/>
      </rPr>
      <t>TIJOLINHO (20 X 10 X 4CM), COR NATURAL</t>
    </r>
  </si>
  <si>
    <r>
      <rPr>
        <sz val="7"/>
        <rFont val="Calibri"/>
      </rPr>
      <t>UN</t>
    </r>
  </si>
  <si>
    <r>
      <rPr>
        <b/>
        <sz val="8"/>
        <rFont val="Arial"/>
      </rPr>
      <t>2.5.4. C4624 - PISO PODOTÁTIL EXTERNO EM PMC ESP. 3CM, ASSENTADO COM ARGAMASSA (FORNECIMENTO E ASSENTAMENTO) (M2)</t>
    </r>
  </si>
  <si>
    <r>
      <rPr>
        <sz val="7"/>
        <rFont val="Calibri"/>
      </rPr>
      <t>I1328</t>
    </r>
  </si>
  <si>
    <r>
      <rPr>
        <sz val="7"/>
        <rFont val="Calibri"/>
      </rPr>
      <t>LADRILHISTA</t>
    </r>
  </si>
  <si>
    <r>
      <rPr>
        <sz val="7"/>
        <rFont val="Calibri"/>
      </rPr>
      <t>I0441</t>
    </r>
  </si>
  <si>
    <r>
      <rPr>
        <sz val="7"/>
        <rFont val="Calibri"/>
      </rPr>
      <t>CAL HIDRATADA</t>
    </r>
  </si>
  <si>
    <r>
      <rPr>
        <sz val="7"/>
        <rFont val="Calibri"/>
      </rPr>
      <t>I8623</t>
    </r>
  </si>
  <si>
    <r>
      <rPr>
        <sz val="7"/>
        <rFont val="Calibri"/>
      </rPr>
      <t>PISO TÁTIL ALERTA OU DIRECIONAL EM PMC (CONCRETO) ESP. 3cm</t>
    </r>
  </si>
  <si>
    <r>
      <rPr>
        <b/>
        <sz val="8"/>
        <rFont val="Arial"/>
      </rPr>
      <t>2.6.1. C3447 - LIMPEZA DE PISO EM ÁREA URBANIZADA (M2)</t>
    </r>
  </si>
  <si>
    <r>
      <rPr>
        <b/>
        <sz val="8"/>
        <rFont val="Arial"/>
      </rPr>
      <t>3.1.1. C2872 - LOCAÇÃO DA OBRA COM AUXÍLIO TOPOGRÁFICO (ÁREA &gt;5000 M2) (HA)</t>
    </r>
  </si>
  <si>
    <r>
      <rPr>
        <b/>
        <sz val="8"/>
        <rFont val="Arial"/>
      </rPr>
      <t>3.1.2. C1937 - PLACAS PADRÃO DE OBRA (M2)</t>
    </r>
  </si>
  <si>
    <r>
      <rPr>
        <b/>
        <sz val="8"/>
        <rFont val="Arial"/>
      </rPr>
      <t>3.2.1. C3232 - RECONFORMAÇÃO/PATROLAGEM DA PLATAFORMA (M2)</t>
    </r>
  </si>
  <si>
    <r>
      <rPr>
        <b/>
        <sz val="8"/>
        <rFont val="Arial"/>
      </rPr>
      <t>3.3.1. C2896 - PAVIMENTAÇÃO EM PEDRA TOSCA S/ REJUNTAMENTO (AGREGADO ADQUIRIDO) (M2)</t>
    </r>
  </si>
  <si>
    <r>
      <rPr>
        <b/>
        <sz val="8"/>
        <rFont val="Arial"/>
      </rPr>
      <t>3.3.2. C0365 - BANQUETA/ MEIO FIO DE CONCRETO MOLDADO NO LOCAL (M)</t>
    </r>
  </si>
  <si>
    <r>
      <rPr>
        <b/>
        <sz val="8"/>
        <rFont val="Arial"/>
      </rPr>
      <t>3.3.3. C1256 - ESCAVAÇÃO MANUAL CAMPO ABERTO EM TERRA ATÉ 2M (M3)</t>
    </r>
  </si>
  <si>
    <r>
      <rPr>
        <b/>
        <sz val="8"/>
        <rFont val="Arial"/>
      </rPr>
      <t>3.3.4. C0836 - CONCRETO NÃO ESTRUTURAL PREPARO MANUAL (M3)</t>
    </r>
  </si>
  <si>
    <r>
      <rPr>
        <b/>
        <sz val="8"/>
        <rFont val="Arial"/>
      </rPr>
      <t>3.4.1. C0840 - CONCRETO P/VIBR., FCK 15 MPa COM AGREGADO ADQUIRIDO (M3)</t>
    </r>
  </si>
  <si>
    <r>
      <rPr>
        <b/>
        <sz val="8"/>
        <rFont val="Arial"/>
      </rPr>
      <t>3.4.2. C0219 - ARMADURA DE TELA DE AÇO (M2)</t>
    </r>
  </si>
  <si>
    <r>
      <rPr>
        <b/>
        <sz val="8"/>
        <rFont val="Arial"/>
      </rPr>
      <t>3.4.3. C3220 - FAIXA.HORIZONTAL/TINTA REFLETIVA/RESINA ACRÍLICA (M2)</t>
    </r>
  </si>
  <si>
    <r>
      <rPr>
        <b/>
        <sz val="8"/>
        <rFont val="Arial"/>
      </rPr>
      <t>3.5.1. C0365 - BANQUETA/ MEIO FIO DE CONCRETO MOLDADO NO LOCAL (M)</t>
    </r>
  </si>
  <si>
    <r>
      <rPr>
        <b/>
        <sz val="8"/>
        <rFont val="Arial"/>
      </rPr>
      <t>3.5.2. C0331 - ATERRO C/COMPACTAÇÃO MANUAL S/CONTROLE, MAT. PRODUZIDO (S/TRANSP.) (M3)</t>
    </r>
  </si>
  <si>
    <r>
      <rPr>
        <b/>
        <sz val="8"/>
        <rFont val="Arial"/>
      </rPr>
      <t>3.5.3. C5028 - PISO INTERTRAVADO TIPO TIJOLINHO (20 X 10 X 4CM), CINZA - COMPACTAÇÃO MECANIZADA (M2)</t>
    </r>
  </si>
  <si>
    <r>
      <rPr>
        <b/>
        <sz val="8"/>
        <rFont val="Arial"/>
      </rPr>
      <t>3.5.4. C4624 - PISO PODOTÁTIL EXTERNO EM PMC ESP. 3CM, ASSENTADO COM ARGAMASSA (FORNECIMENTO E ASSENTAMENTO) (M2)</t>
    </r>
  </si>
  <si>
    <r>
      <rPr>
        <b/>
        <sz val="8"/>
        <rFont val="Arial"/>
      </rPr>
      <t>3.6.1. C3447 - LIMPEZA DE PISO EM ÁREA URBANIZADA (M2)</t>
    </r>
  </si>
  <si>
    <r>
      <rPr>
        <b/>
        <sz val="8"/>
        <rFont val="Arial"/>
      </rPr>
      <t>4.1.1. C2872 - LOCAÇÃO DA OBRA COM AUXÍLIO TOPOGRÁFICO (ÁREA &gt;5000 M2) (HA)</t>
    </r>
  </si>
  <si>
    <r>
      <rPr>
        <b/>
        <sz val="8"/>
        <rFont val="Arial"/>
      </rPr>
      <t>4.1.2. C1937 - PLACAS PADRÃO DE OBRA (M2)</t>
    </r>
  </si>
  <si>
    <r>
      <rPr>
        <b/>
        <sz val="8"/>
        <rFont val="Arial"/>
      </rPr>
      <t>4.2.1. C3232 - RECONFORMAÇÃO/PATROLAGEM DA PLATAFORMA (M2)</t>
    </r>
  </si>
  <si>
    <r>
      <rPr>
        <b/>
        <sz val="8"/>
        <rFont val="Arial"/>
      </rPr>
      <t>4.3.1. C2896 - PAVIMENTAÇÃO EM PEDRA TOSCA S/ REJUNTAMENTO (AGREGADO ADQUIRIDO) (M2)</t>
    </r>
  </si>
  <si>
    <r>
      <rPr>
        <b/>
        <sz val="8"/>
        <rFont val="Arial"/>
      </rPr>
      <t>4.3.2. C0365 - BANQUETA/ MEIO FIO DE CONCRETO MOLDADO NO LOCAL (M)</t>
    </r>
  </si>
  <si>
    <r>
      <rPr>
        <b/>
        <sz val="8"/>
        <rFont val="Arial"/>
      </rPr>
      <t>4.3.3. C1256 - ESCAVAÇÃO MANUAL CAMPO ABERTO EM TERRA ATÉ 2M (M3)</t>
    </r>
  </si>
  <si>
    <r>
      <rPr>
        <b/>
        <sz val="8"/>
        <rFont val="Arial"/>
      </rPr>
      <t>4.3.4. C0836 - CONCRETO NÃO ESTRUTURAL PREPARO MANUAL (M3)</t>
    </r>
  </si>
  <si>
    <r>
      <rPr>
        <b/>
        <sz val="8"/>
        <rFont val="Arial"/>
      </rPr>
      <t>4.4.1. C0840 - CONCRETO P/VIBR., FCK 15 MPa COM AGREGADO ADQUIRIDO (M3)</t>
    </r>
  </si>
  <si>
    <r>
      <rPr>
        <b/>
        <sz val="8"/>
        <rFont val="Arial"/>
      </rPr>
      <t>4.4.2. C0219 - ARMADURA DE TELA DE AÇO (M2)</t>
    </r>
  </si>
  <si>
    <r>
      <rPr>
        <b/>
        <sz val="8"/>
        <rFont val="Arial"/>
      </rPr>
      <t>4.4.3. C3220 - FAIXA.HORIZONTAL/TINTA REFLETIVA/RESINA ACRÍLICA (M2)</t>
    </r>
  </si>
  <si>
    <r>
      <rPr>
        <b/>
        <sz val="8"/>
        <rFont val="Arial"/>
      </rPr>
      <t>4.5.1. C0365 - BANQUETA/ MEIO FIO DE CONCRETO MOLDADO NO LOCAL (M)</t>
    </r>
  </si>
  <si>
    <r>
      <rPr>
        <b/>
        <sz val="8"/>
        <rFont val="Arial"/>
      </rPr>
      <t>4.5.2. C0331 - ATERRO C/COMPACTAÇÃO MANUAL S/CONTROLE, MAT. PRODUZIDO (S/TRANSP.) (M3)</t>
    </r>
  </si>
  <si>
    <r>
      <rPr>
        <b/>
        <sz val="8"/>
        <rFont val="Arial"/>
      </rPr>
      <t>4.5.3. C5028 - PISO INTERTRAVADO TIPO TIJOLINHO (20 X 10 X 4CM), CINZA - COMPACTAÇÃO MECANIZADA (M2)</t>
    </r>
  </si>
  <si>
    <r>
      <rPr>
        <b/>
        <sz val="8"/>
        <rFont val="Arial"/>
      </rPr>
      <t>4.5.4. C4624 - PISO PODOTÁTIL EXTERNO EM PMC ESP. 3CM, ASSENTADO COM ARGAMASSA (FORNECIMENTO E ASSENTAMENTO) (M2)</t>
    </r>
  </si>
  <si>
    <r>
      <rPr>
        <b/>
        <sz val="8"/>
        <rFont val="Arial"/>
      </rPr>
      <t>4.6.1. C3447 - LIMPEZA DE PISO EM ÁREA URBANIZADA (M2)</t>
    </r>
  </si>
  <si>
    <r>
      <rPr>
        <b/>
        <sz val="8"/>
        <rFont val="Arial"/>
      </rPr>
      <t>5.1.1. C2872 - LOCAÇÃO DA OBRA COM AUXÍLIO TOPOGRÁFICO (ÁREA &gt;5000 M2) (HA)</t>
    </r>
  </si>
  <si>
    <r>
      <rPr>
        <b/>
        <sz val="8"/>
        <rFont val="Arial"/>
      </rPr>
      <t>5.1.2. C1937 - PLACAS PADRÃO DE OBRA (M2)</t>
    </r>
  </si>
  <si>
    <r>
      <rPr>
        <b/>
        <sz val="8"/>
        <rFont val="Arial"/>
      </rPr>
      <t>5.2.1. C3232 - RECONFORMAÇÃO/PATROLAGEM DA PLATAFORMA (M2)</t>
    </r>
  </si>
  <si>
    <r>
      <rPr>
        <b/>
        <sz val="8"/>
        <rFont val="Arial"/>
      </rPr>
      <t>5.3.1. C2896 - PAVIMENTAÇÃO EM PEDRA TOSCA S/ REJUNTAMENTO (AGREGADO ADQUIRIDO) (M2)</t>
    </r>
  </si>
  <si>
    <r>
      <rPr>
        <b/>
        <sz val="8"/>
        <rFont val="Arial"/>
      </rPr>
      <t>5.3.2. C0365 - BANQUETA/ MEIO FIO DE CONCRETO MOLDADO NO LOCAL (M)</t>
    </r>
  </si>
  <si>
    <r>
      <rPr>
        <b/>
        <sz val="8"/>
        <rFont val="Arial"/>
      </rPr>
      <t>5.3.3. C1256 - ESCAVAÇÃO MANUAL CAMPO ABERTO EM TERRA ATÉ 2M (M3)</t>
    </r>
  </si>
  <si>
    <r>
      <rPr>
        <b/>
        <sz val="8"/>
        <rFont val="Arial"/>
      </rPr>
      <t>5.3.4. C0836 - CONCRETO NÃO ESTRUTURAL PREPARO MANUAL (M3)</t>
    </r>
  </si>
  <si>
    <r>
      <rPr>
        <b/>
        <sz val="8"/>
        <rFont val="Arial"/>
      </rPr>
      <t>5.4.1. C0840 - CONCRETO P/VIBR., FCK 15 MPa COM AGREGADO ADQUIRIDO (M3)</t>
    </r>
  </si>
  <si>
    <r>
      <rPr>
        <b/>
        <sz val="8"/>
        <rFont val="Arial"/>
      </rPr>
      <t>5.4.2. C0219 - ARMADURA DE TELA DE AÇO (M2)</t>
    </r>
  </si>
  <si>
    <r>
      <rPr>
        <b/>
        <sz val="8"/>
        <rFont val="Arial"/>
      </rPr>
      <t>5.4.3. C3220 - FAIXA.HORIZONTAL/TINTA REFLETIVA/RESINA ACRÍLICA (M2)</t>
    </r>
  </si>
  <si>
    <r>
      <rPr>
        <b/>
        <sz val="8"/>
        <rFont val="Arial"/>
      </rPr>
      <t>5.5.1. C0365 - BANQUETA/ MEIO FIO DE CONCRETO MOLDADO NO LOCAL (M)</t>
    </r>
  </si>
  <si>
    <r>
      <rPr>
        <b/>
        <sz val="8"/>
        <rFont val="Arial"/>
      </rPr>
      <t>5.5.2. C0331 - ATERRO C/COMPACTAÇÃO MANUAL S/CONTROLE, MAT. PRODUZIDO (S/TRANSP.) (M3)</t>
    </r>
  </si>
  <si>
    <r>
      <rPr>
        <b/>
        <sz val="8"/>
        <rFont val="Arial"/>
      </rPr>
      <t>5.5.3. C5028 - PISO INTERTRAVADO TIPO TIJOLINHO (20 X 10 X 4CM), CINZA - COMPACTAÇÃO MECANIZADA (M2)</t>
    </r>
  </si>
  <si>
    <r>
      <rPr>
        <b/>
        <sz val="8"/>
        <rFont val="Arial"/>
      </rPr>
      <t>5.5.4. C4624 - PISO PODOTÁTIL EXTERNO EM PMC ESP. 3CM, ASSENTADO COM ARGAMASSA (FORNECIMENTO E ASSENTAMENTO) (M2)</t>
    </r>
  </si>
  <si>
    <r>
      <rPr>
        <b/>
        <sz val="8"/>
        <rFont val="Arial"/>
      </rPr>
      <t>5.6.1. C3447 - LIMPEZA DE PISO EM ÁREA URBANIZADA (M2)</t>
    </r>
  </si>
  <si>
    <r>
      <rPr>
        <b/>
        <sz val="8"/>
        <rFont val="Arial"/>
      </rPr>
      <t>6.1.1. C2872 - LOCAÇÃO DA OBRA COM AUXÍLIO TOPOGRÁFICO (ÁREA &gt;5000 M2) (HA)</t>
    </r>
  </si>
  <si>
    <r>
      <rPr>
        <b/>
        <sz val="8"/>
        <rFont val="Arial"/>
      </rPr>
      <t>6.1.2. C1937 - PLACAS PADRÃO DE OBRA (M2)</t>
    </r>
  </si>
  <si>
    <r>
      <rPr>
        <b/>
        <sz val="8"/>
        <rFont val="Arial"/>
      </rPr>
      <t>6.2.1. C3232 - RECONFORMAÇÃO/PATROLAGEM DA PLATAFORMA (M2)</t>
    </r>
  </si>
  <si>
    <r>
      <rPr>
        <b/>
        <sz val="8"/>
        <rFont val="Arial"/>
      </rPr>
      <t>6.3.1. C2896 - PAVIMENTAÇÃO EM PEDRA TOSCA S/ REJUNTAMENTO (AGREGADO ADQUIRIDO) (M2)</t>
    </r>
  </si>
  <si>
    <r>
      <rPr>
        <b/>
        <sz val="8"/>
        <rFont val="Arial"/>
      </rPr>
      <t>6.3.2. C0365 - BANQUETA/ MEIO FIO DE CONCRETO MOLDADO NO LOCAL (M)</t>
    </r>
  </si>
  <si>
    <r>
      <rPr>
        <b/>
        <sz val="8"/>
        <rFont val="Arial"/>
      </rPr>
      <t>6.3.3. C1256 - ESCAVAÇÃO MANUAL CAMPO ABERTO EM TERRA ATÉ 2M (M3)</t>
    </r>
  </si>
  <si>
    <r>
      <rPr>
        <b/>
        <sz val="8"/>
        <rFont val="Arial"/>
      </rPr>
      <t>6.3.4. C0836 - CONCRETO NÃO ESTRUTURAL PREPARO MANUAL (M3)</t>
    </r>
  </si>
  <si>
    <r>
      <rPr>
        <b/>
        <sz val="8"/>
        <rFont val="Arial"/>
      </rPr>
      <t>6.4.1. C0840 - CONCRETO P/VIBR., FCK 15 MPa COM AGREGADO ADQUIRIDO (M3)</t>
    </r>
  </si>
  <si>
    <r>
      <rPr>
        <b/>
        <sz val="8"/>
        <rFont val="Arial"/>
      </rPr>
      <t>6.4.2. C0219 - ARMADURA DE TELA DE AÇO (M2)</t>
    </r>
  </si>
  <si>
    <r>
      <rPr>
        <b/>
        <sz val="8"/>
        <rFont val="Arial"/>
      </rPr>
      <t>6.4.3. C3220 - FAIXA.HORIZONTAL/TINTA REFLETIVA/RESINA ACRÍLICA (M2)</t>
    </r>
  </si>
  <si>
    <r>
      <rPr>
        <b/>
        <sz val="8"/>
        <rFont val="Arial"/>
      </rPr>
      <t>6.5.1. C0365 - BANQUETA/ MEIO FIO DE CONCRETO MOLDADO NO LOCAL (M)</t>
    </r>
  </si>
  <si>
    <r>
      <rPr>
        <b/>
        <sz val="8"/>
        <rFont val="Arial"/>
      </rPr>
      <t>6.5.2. C0331 - ATERRO C/COMPACTAÇÃO MANUAL S/CONTROLE, MAT. PRODUZIDO (S/TRANSP.) (M3)</t>
    </r>
  </si>
  <si>
    <r>
      <rPr>
        <b/>
        <sz val="8"/>
        <rFont val="Arial"/>
      </rPr>
      <t>6.5.3. C5028 - PISO INTERTRAVADO TIPO TIJOLINHO (20 X 10 X 4CM), CINZA - COMPACTAÇÃO MECANIZADA (M2)</t>
    </r>
  </si>
  <si>
    <r>
      <rPr>
        <b/>
        <sz val="8"/>
        <rFont val="Arial"/>
      </rPr>
      <t>6.5.4. C4624 - PISO PODOTÁTIL EXTERNO EM PMC ESP. 3CM, ASSENTADO COM ARGAMASSA (FORNECIMENTO E ASSENTAMENTO) (M2)</t>
    </r>
  </si>
  <si>
    <r>
      <rPr>
        <b/>
        <sz val="8"/>
        <rFont val="Arial"/>
      </rPr>
      <t>6.6.1. C3447 - LIMPEZA DE PISO EM ÁREA URBANIZADA (M2)</t>
    </r>
  </si>
  <si>
    <r>
      <rPr>
        <b/>
        <sz val="8"/>
        <rFont val="Arial"/>
      </rPr>
      <t>7.1.1. C2872 - LOCAÇÃO DA OBRA COM AUXÍLIO TOPOGRÁFICO (ÁREA &gt;5000 M2) (HA)</t>
    </r>
  </si>
  <si>
    <r>
      <rPr>
        <b/>
        <sz val="8"/>
        <rFont val="Arial"/>
      </rPr>
      <t>7.1.2. C1937 - PLACAS PADRÃO DE OBRA (M2)</t>
    </r>
  </si>
  <si>
    <r>
      <rPr>
        <b/>
        <sz val="8"/>
        <rFont val="Arial"/>
      </rPr>
      <t>7.2.1. C3232 - RECONFORMAÇÃO/PATROLAGEM DA PLATAFORMA (M2)</t>
    </r>
  </si>
  <si>
    <r>
      <rPr>
        <b/>
        <sz val="8"/>
        <rFont val="Arial"/>
      </rPr>
      <t>7.3.1. C2896 - PAVIMENTAÇÃO EM PEDRA TOSCA S/ REJUNTAMENTO (AGREGADO ADQUIRIDO) (M2)</t>
    </r>
  </si>
  <si>
    <r>
      <rPr>
        <b/>
        <sz val="8"/>
        <rFont val="Arial"/>
      </rPr>
      <t>7.3.2. C0365 - BANQUETA/ MEIO FIO DE CONCRETO MOLDADO NO LOCAL (M)</t>
    </r>
  </si>
  <si>
    <r>
      <rPr>
        <b/>
        <sz val="8"/>
        <rFont val="Arial"/>
      </rPr>
      <t>7.3.3. C1256 - ESCAVAÇÃO MANUAL CAMPO ABERTO EM TERRA ATÉ 2M (M3)</t>
    </r>
  </si>
  <si>
    <r>
      <rPr>
        <b/>
        <sz val="8"/>
        <rFont val="Arial"/>
      </rPr>
      <t>7.3.4. C0836 - CONCRETO NÃO ESTRUTURAL PREPARO MANUAL (M3)</t>
    </r>
  </si>
  <si>
    <r>
      <rPr>
        <b/>
        <sz val="8"/>
        <rFont val="Arial"/>
      </rPr>
      <t>7.4.1. C0840 - CONCRETO P/VIBR., FCK 15 MPa COM AGREGADO ADQUIRIDO (M3)</t>
    </r>
  </si>
  <si>
    <r>
      <rPr>
        <b/>
        <sz val="8"/>
        <rFont val="Arial"/>
      </rPr>
      <t>7.4.2. C0219 - ARMADURA DE TELA DE AÇO (M2)</t>
    </r>
  </si>
  <si>
    <r>
      <rPr>
        <b/>
        <sz val="8"/>
        <rFont val="Arial"/>
      </rPr>
      <t>7.4.3. C3220 - FAIXA.HORIZONTAL/TINTA REFLETIVA/RESINA ACRÍLICA (M2)</t>
    </r>
  </si>
  <si>
    <r>
      <rPr>
        <b/>
        <sz val="8"/>
        <rFont val="Arial"/>
      </rPr>
      <t>7.5.1. C0365 - BANQUETA/ MEIO FIO DE CONCRETO MOLDADO NO LOCAL (M)</t>
    </r>
  </si>
  <si>
    <r>
      <rPr>
        <b/>
        <sz val="8"/>
        <rFont val="Arial"/>
      </rPr>
      <t>7.5.2. C0331 - ATERRO C/COMPACTAÇÃO MANUAL S/CONTROLE, MAT. PRODUZIDO (S/TRANSP.) (M3)</t>
    </r>
  </si>
  <si>
    <r>
      <rPr>
        <b/>
        <sz val="8"/>
        <rFont val="Arial"/>
      </rPr>
      <t>7.5.3. C5028 - PISO INTERTRAVADO TIPO TIJOLINHO (20 X 10 X 4CM), CINZA - COMPACTAÇÃO MECANIZADA (M2)</t>
    </r>
  </si>
  <si>
    <r>
      <rPr>
        <b/>
        <sz val="8"/>
        <rFont val="Arial"/>
      </rPr>
      <t>7.5.4. C4624 - PISO PODOTÁTIL EXTERNO EM PMC ESP. 3CM, ASSENTADO COM ARGAMASSA (FORNECIMENTO E ASSENTAMENTO) (M2)</t>
    </r>
  </si>
  <si>
    <r>
      <rPr>
        <b/>
        <sz val="8"/>
        <rFont val="Arial"/>
      </rPr>
      <t>7.6.1. C3447 - LIMPEZA DE PISO EM ÁREA URBANIZADA (M2)</t>
    </r>
  </si>
  <si>
    <r>
      <rPr>
        <b/>
        <sz val="8"/>
        <rFont val="Arial"/>
      </rPr>
      <t>8.1.1. C2872 - LOCAÇÃO DA OBRA COM AUXÍLIO TOPOGRÁFICO (ÁREA &gt;5000 M2) (HA)</t>
    </r>
  </si>
  <si>
    <r>
      <rPr>
        <b/>
        <sz val="8"/>
        <rFont val="Arial"/>
      </rPr>
      <t>8.1.2. C1937 - PLACAS PADRÃO DE OBRA (M2)</t>
    </r>
  </si>
  <si>
    <r>
      <rPr>
        <b/>
        <sz val="8"/>
        <rFont val="Arial"/>
      </rPr>
      <t>8.2.1. C3232 - RECONFORMAÇÃO/PATROLAGEM DA PLATAFORMA (M2)</t>
    </r>
  </si>
  <si>
    <r>
      <rPr>
        <b/>
        <sz val="8"/>
        <rFont val="Arial"/>
      </rPr>
      <t>8.3.1. C2896 - PAVIMENTAÇÃO EM PEDRA TOSCA S/ REJUNTAMENTO (AGREGADO ADQUIRIDO) (M2)</t>
    </r>
  </si>
  <si>
    <r>
      <rPr>
        <b/>
        <sz val="8"/>
        <rFont val="Arial"/>
      </rPr>
      <t>8.3.2. C0365 - BANQUETA/ MEIO FIO DE CONCRETO MOLDADO NO LOCAL (M)</t>
    </r>
  </si>
  <si>
    <r>
      <rPr>
        <b/>
        <sz val="8"/>
        <rFont val="Arial"/>
      </rPr>
      <t>8.3.3. C1256 - ESCAVAÇÃO MANUAL CAMPO ABERTO EM TERRA ATÉ 2M (M3)</t>
    </r>
  </si>
  <si>
    <r>
      <rPr>
        <b/>
        <sz val="8"/>
        <rFont val="Arial"/>
      </rPr>
      <t>8.3.4. C0836 - CONCRETO NÃO ESTRUTURAL PREPARO MANUAL (M3)</t>
    </r>
  </si>
  <si>
    <r>
      <rPr>
        <b/>
        <sz val="8"/>
        <rFont val="Arial"/>
      </rPr>
      <t>8.4.1. C0840 - CONCRETO P/VIBR., FCK 15 MPa COM AGREGADO ADQUIRIDO (M3)</t>
    </r>
  </si>
  <si>
    <r>
      <rPr>
        <b/>
        <sz val="8"/>
        <rFont val="Arial"/>
      </rPr>
      <t>8.4.2. C0219 - ARMADURA DE TELA DE AÇO (M2)</t>
    </r>
  </si>
  <si>
    <r>
      <rPr>
        <b/>
        <sz val="8"/>
        <rFont val="Arial"/>
      </rPr>
      <t>8.4.3. C3220 - FAIXA.HORIZONTAL/TINTA REFLETIVA/RESINA ACRÍLICA (M2)</t>
    </r>
  </si>
  <si>
    <r>
      <rPr>
        <b/>
        <sz val="8"/>
        <rFont val="Arial"/>
      </rPr>
      <t>8.5.1. C0365 - BANQUETA/ MEIO FIO DE CONCRETO MOLDADO NO LOCAL (M)</t>
    </r>
  </si>
  <si>
    <r>
      <rPr>
        <b/>
        <sz val="8"/>
        <rFont val="Arial"/>
      </rPr>
      <t>8.5.2. C0331 - ATERRO C/COMPACTAÇÃO MANUAL S/CONTROLE, MAT. PRODUZIDO (S/TRANSP.) (M3)</t>
    </r>
  </si>
  <si>
    <r>
      <rPr>
        <b/>
        <sz val="8"/>
        <rFont val="Arial"/>
      </rPr>
      <t>8.5.3. C5028 - PISO INTERTRAVADO TIPO TIJOLINHO (20 X 10 X 4CM), CINZA - COMPACTAÇÃO MECANIZADA (M2)</t>
    </r>
  </si>
  <si>
    <r>
      <rPr>
        <b/>
        <sz val="8"/>
        <rFont val="Arial"/>
      </rPr>
      <t>8.5.4. C4624 - PISO PODOTÁTIL EXTERNO EM PMC ESP. 3CM, ASSENTADO COM ARGAMASSA (FORNECIMENTO E ASSENTAMENTO) (M2)</t>
    </r>
  </si>
  <si>
    <r>
      <rPr>
        <b/>
        <sz val="8"/>
        <rFont val="Arial"/>
      </rPr>
      <t>8.6.1. C3447 - LIMPEZA DE PISO EM ÁREA URBANIZADA (M2)</t>
    </r>
  </si>
  <si>
    <r>
      <rPr>
        <b/>
        <sz val="8"/>
        <rFont val="Arial"/>
      </rPr>
      <t>9.1.1. C2872 - LOCAÇÃO DA OBRA COM AUXÍLIO TOPOGRÁFICO (ÁREA &gt;5000 M2) (HA)</t>
    </r>
  </si>
  <si>
    <r>
      <rPr>
        <b/>
        <sz val="8"/>
        <rFont val="Arial"/>
      </rPr>
      <t>9.1.2. C1937 - PLACAS PADRÃO DE OBRA (M2)</t>
    </r>
  </si>
  <si>
    <r>
      <rPr>
        <b/>
        <sz val="8"/>
        <rFont val="Arial"/>
      </rPr>
      <t>9.2.1. C3232 - RECONFORMAÇÃO/PATROLAGEM DA PLATAFORMA (M2)</t>
    </r>
  </si>
  <si>
    <r>
      <rPr>
        <b/>
        <sz val="8"/>
        <rFont val="Arial"/>
      </rPr>
      <t>9.3.1. C2896 - PAVIMENTAÇÃO EM PEDRA TOSCA S/ REJUNTAMENTO (AGREGADO ADQUIRIDO) (M2)</t>
    </r>
  </si>
  <si>
    <r>
      <rPr>
        <b/>
        <sz val="8"/>
        <rFont val="Arial"/>
      </rPr>
      <t>9.3.2. C0365 - BANQUETA/ MEIO FIO DE CONCRETO MOLDADO NO LOCAL (M)</t>
    </r>
  </si>
  <si>
    <r>
      <rPr>
        <b/>
        <sz val="8"/>
        <rFont val="Arial"/>
      </rPr>
      <t>9.3.3. C1256 - ESCAVAÇÃO MANUAL CAMPO ABERTO EM TERRA ATÉ 2M (M3)</t>
    </r>
  </si>
  <si>
    <r>
      <rPr>
        <b/>
        <sz val="8"/>
        <rFont val="Arial"/>
      </rPr>
      <t>9.3.4. C0836 - CONCRETO NÃO ESTRUTURAL PREPARO MANUAL (M3)</t>
    </r>
  </si>
  <si>
    <r>
      <rPr>
        <b/>
        <sz val="8"/>
        <rFont val="Arial"/>
      </rPr>
      <t>9.4.1. C0840 - CONCRETO P/VIBR., FCK 15 MPa COM AGREGADO ADQUIRIDO (M3)</t>
    </r>
  </si>
  <si>
    <r>
      <rPr>
        <b/>
        <sz val="8"/>
        <rFont val="Arial"/>
      </rPr>
      <t>9.4.2. C0219 - ARMADURA DE TELA DE AÇO (M2)</t>
    </r>
  </si>
  <si>
    <r>
      <rPr>
        <b/>
        <sz val="8"/>
        <rFont val="Arial"/>
      </rPr>
      <t>9.4.3. C3220 - FAIXA.HORIZONTAL/TINTA REFLETIVA/RESINA ACRÍLICA (M2)</t>
    </r>
  </si>
  <si>
    <r>
      <rPr>
        <b/>
        <sz val="8"/>
        <rFont val="Arial"/>
      </rPr>
      <t>9.5.1. C0365 - BANQUETA/ MEIO FIO DE CONCRETO MOLDADO NO LOCAL (M)</t>
    </r>
  </si>
  <si>
    <r>
      <rPr>
        <b/>
        <sz val="8"/>
        <rFont val="Arial"/>
      </rPr>
      <t>9.5.2. C0331 - ATERRO C/COMPACTAÇÃO MANUAL S/CONTROLE, MAT. PRODUZIDO (S/TRANSP.) (M3)</t>
    </r>
  </si>
  <si>
    <r>
      <rPr>
        <b/>
        <sz val="8"/>
        <rFont val="Arial"/>
      </rPr>
      <t>9.5.3. C5028 - PISO INTERTRAVADO TIPO TIJOLINHO (20 X 10 X 4CM), CINZA - COMPACTAÇÃO MECANIZADA (M2)</t>
    </r>
  </si>
  <si>
    <r>
      <rPr>
        <b/>
        <sz val="8"/>
        <rFont val="Arial"/>
      </rPr>
      <t>9.5.4. C4624 - PISO PODOTÁTIL EXTERNO EM PMC ESP. 3CM, ASSENTADO COM ARGAMASSA (FORNECIMENTO E ASSENTAMENTO) (M2)</t>
    </r>
  </si>
  <si>
    <r>
      <rPr>
        <b/>
        <sz val="8"/>
        <rFont val="Arial"/>
      </rPr>
      <t>9.6.1. C3447 - LIMPEZA DE PISO EM ÁREA URBANIZADA (M2)</t>
    </r>
  </si>
  <si>
    <r>
      <rPr>
        <b/>
        <sz val="8"/>
        <rFont val="Arial"/>
      </rPr>
      <t>10.1.1. C2872 - LOCAÇÃO DA OBRA COM AUXÍLIO TOPOGRÁFICO (ÁREA &gt;5000 M2) (HA)</t>
    </r>
  </si>
  <si>
    <r>
      <rPr>
        <b/>
        <sz val="8"/>
        <rFont val="Arial"/>
      </rPr>
      <t>10.1.2. C1937 - PLACAS PADRÃO DE OBRA (M2)</t>
    </r>
  </si>
  <si>
    <r>
      <rPr>
        <b/>
        <sz val="8"/>
        <rFont val="Arial"/>
      </rPr>
      <t>10.2.1. C3232 - RECONFORMAÇÃO/PATROLAGEM DA PLATAFORMA (M2)</t>
    </r>
  </si>
  <si>
    <r>
      <rPr>
        <b/>
        <sz val="8"/>
        <rFont val="Arial"/>
      </rPr>
      <t>10.3.1. C2896 - PAVIMENTAÇÃO EM PEDRA TOSCA S/ REJUNTAMENTO (AGREGADO ADQUIRIDO) (M2)</t>
    </r>
  </si>
  <si>
    <r>
      <rPr>
        <b/>
        <sz val="8"/>
        <rFont val="Arial"/>
      </rPr>
      <t>10.3.2. C0365 - BANQUETA/ MEIO FIO DE CONCRETO MOLDADO NO LOCAL (M)</t>
    </r>
  </si>
  <si>
    <r>
      <rPr>
        <b/>
        <sz val="8"/>
        <rFont val="Arial"/>
      </rPr>
      <t>10.3.3. C1256 - ESCAVAÇÃO MANUAL CAMPO ABERTO EM TERRA ATÉ 2M (M3)</t>
    </r>
  </si>
  <si>
    <r>
      <rPr>
        <b/>
        <sz val="8"/>
        <rFont val="Arial"/>
      </rPr>
      <t>10.3.4. C0836 - CONCRETO NÃO ESTRUTURAL PREPARO MANUAL (M3)</t>
    </r>
  </si>
  <si>
    <r>
      <rPr>
        <b/>
        <sz val="8"/>
        <rFont val="Arial"/>
      </rPr>
      <t>10.4.1. C0840 - CONCRETO P/VIBR., FCK 15 MPa COM AGREGADO ADQUIRIDO (M3)</t>
    </r>
  </si>
  <si>
    <r>
      <rPr>
        <b/>
        <sz val="8"/>
        <rFont val="Arial"/>
      </rPr>
      <t>10.4.2. C0219 - ARMADURA DE TELA DE AÇO (M2)</t>
    </r>
  </si>
  <si>
    <r>
      <rPr>
        <b/>
        <sz val="8"/>
        <rFont val="Arial"/>
      </rPr>
      <t>10.4.3. C3220 - FAIXA.HORIZONTAL/TINTA REFLETIVA/RESINA ACRÍLICA (M2)</t>
    </r>
  </si>
  <si>
    <r>
      <rPr>
        <b/>
        <sz val="8"/>
        <rFont val="Arial"/>
      </rPr>
      <t>10.5.1. C0365 - BANQUETA/ MEIO FIO DE CONCRETO MOLDADO NO LOCAL (M)</t>
    </r>
  </si>
  <si>
    <r>
      <rPr>
        <b/>
        <sz val="8"/>
        <rFont val="Arial"/>
      </rPr>
      <t>10.5.2. C0331 - ATERRO C/COMPACTAÇÃO MANUAL S/CONTROLE, MAT. PRODUZIDO (S/TRANSP.) (M3)</t>
    </r>
  </si>
  <si>
    <r>
      <rPr>
        <b/>
        <sz val="8"/>
        <rFont val="Arial"/>
      </rPr>
      <t>10.5.3. C5028 - PISO INTERTRAVADO TIPO TIJOLINHO (20 X 10 X 4CM), CINZA - COMPACTAÇÃO MECANIZADA (M2)</t>
    </r>
  </si>
  <si>
    <r>
      <rPr>
        <b/>
        <sz val="8"/>
        <rFont val="Arial"/>
      </rPr>
      <t>10.5.4. C4624 - PISO PODOTÁTIL EXTERNO EM PMC ESP. 3CM, ASSENTADO COM ARGAMASSA (FORNECIMENTO E ASSENTAMENTO) (M2)</t>
    </r>
  </si>
  <si>
    <r>
      <rPr>
        <b/>
        <sz val="8"/>
        <rFont val="Arial"/>
      </rPr>
      <t>10.6.1. C3447 - LIMPEZA DE PISO EM ÁREA URBANIZADA (M2)</t>
    </r>
  </si>
  <si>
    <r>
      <rPr>
        <b/>
        <sz val="8"/>
        <rFont val="Arial"/>
      </rPr>
      <t>11.1.1. C2872 - LOCAÇÃO DA OBRA COM AUXÍLIO TOPOGRÁFICO (ÁREA &gt;5000 M2) (HA)</t>
    </r>
  </si>
  <si>
    <r>
      <rPr>
        <b/>
        <sz val="8"/>
        <rFont val="Arial"/>
      </rPr>
      <t>11.1.2. C1937 - PLACAS PADRÃO DE OBRA (M2)</t>
    </r>
  </si>
  <si>
    <r>
      <rPr>
        <b/>
        <sz val="8"/>
        <rFont val="Arial"/>
      </rPr>
      <t>11.2.1. C3232 - RECONFORMAÇÃO/PATROLAGEM DA PLATAFORMA (M2)</t>
    </r>
  </si>
  <si>
    <r>
      <rPr>
        <b/>
        <sz val="8"/>
        <rFont val="Arial"/>
      </rPr>
      <t>11.3.1. C2896 - PAVIMENTAÇÃO EM PEDRA TOSCA S/ REJUNTAMENTO (AGREGADO ADQUIRIDO) (M2)</t>
    </r>
  </si>
  <si>
    <r>
      <rPr>
        <b/>
        <sz val="8"/>
        <rFont val="Arial"/>
      </rPr>
      <t>11.3.2. C0365 - BANQUETA/ MEIO FIO DE CONCRETO MOLDADO NO LOCAL (M)</t>
    </r>
  </si>
  <si>
    <r>
      <rPr>
        <b/>
        <sz val="8"/>
        <rFont val="Arial"/>
      </rPr>
      <t>11.3.3. C1256 - ESCAVAÇÃO MANUAL CAMPO ABERTO EM TERRA ATÉ 2M (M3)</t>
    </r>
  </si>
  <si>
    <r>
      <rPr>
        <b/>
        <sz val="8"/>
        <rFont val="Arial"/>
      </rPr>
      <t>11.3.4. C0836 - CONCRETO NÃO ESTRUTURAL PREPARO MANUAL (M3)</t>
    </r>
  </si>
  <si>
    <r>
      <rPr>
        <b/>
        <sz val="8"/>
        <rFont val="Arial"/>
      </rPr>
      <t>11.4.1. C0840 - CONCRETO P/VIBR., FCK 15 MPa COM AGREGADO ADQUIRIDO (M3)</t>
    </r>
  </si>
  <si>
    <r>
      <rPr>
        <b/>
        <sz val="8"/>
        <rFont val="Arial"/>
      </rPr>
      <t>11.4.2. C0219 - ARMADURA DE TELA DE AÇO (M2)</t>
    </r>
  </si>
  <si>
    <r>
      <rPr>
        <b/>
        <sz val="8"/>
        <rFont val="Arial"/>
      </rPr>
      <t>11.4.3. C3220 - FAIXA.HORIZONTAL/TINTA REFLETIVA/RESINA ACRÍLICA (M2)</t>
    </r>
  </si>
  <si>
    <r>
      <rPr>
        <b/>
        <sz val="8"/>
        <rFont val="Arial"/>
      </rPr>
      <t>11.5.1. C0365 - BANQUETA/ MEIO FIO DE CONCRETO MOLDADO NO LOCAL (M)</t>
    </r>
  </si>
  <si>
    <r>
      <rPr>
        <b/>
        <sz val="8"/>
        <rFont val="Arial"/>
      </rPr>
      <t>11.5.2. C0331 - ATERRO C/COMPACTAÇÃO MANUAL S/CONTROLE, MAT. PRODUZIDO (S/TRANSP.) (M3)</t>
    </r>
  </si>
  <si>
    <r>
      <rPr>
        <b/>
        <sz val="8"/>
        <rFont val="Arial"/>
      </rPr>
      <t>11.5.3. C5028 - PISO INTERTRAVADO TIPO TIJOLINHO (20 X 10 X 4CM), CINZA - COMPACTAÇÃO MECANIZADA (M2)</t>
    </r>
  </si>
  <si>
    <r>
      <rPr>
        <b/>
        <sz val="8"/>
        <rFont val="Arial"/>
      </rPr>
      <t>11.5.4. C4624 - PISO PODOTÁTIL EXTERNO EM PMC ESP. 3CM, ASSENTADO COM ARGAMASSA (FORNECIMENTO E ASSENTAMENTO) (M2)</t>
    </r>
  </si>
  <si>
    <r>
      <rPr>
        <b/>
        <sz val="8"/>
        <rFont val="Arial"/>
      </rPr>
      <t>11.6.1. C3447 - LIMPEZA DE PISO EM ÁREA URBANIZADA (M2)</t>
    </r>
  </si>
  <si>
    <r>
      <rPr>
        <b/>
        <sz val="8"/>
        <rFont val="Arial"/>
      </rPr>
      <t>12.1.1. C2872 - LOCAÇÃO DA OBRA COM AUXÍLIO TOPOGRÁFICO (ÁREA &gt;5000 M2) (HA)</t>
    </r>
  </si>
  <si>
    <r>
      <rPr>
        <b/>
        <sz val="8"/>
        <rFont val="Arial"/>
      </rPr>
      <t>12.1.2. C1937 - PLACAS PADRÃO DE OBRA (M2)</t>
    </r>
  </si>
  <si>
    <r>
      <rPr>
        <b/>
        <sz val="8"/>
        <rFont val="Arial"/>
      </rPr>
      <t>12.2.1. C3232 - RECONFORMAÇÃO/PATROLAGEM DA PLATAFORMA (M2)</t>
    </r>
  </si>
  <si>
    <r>
      <rPr>
        <b/>
        <sz val="8"/>
        <rFont val="Arial"/>
      </rPr>
      <t>12.3.1. C2896 - PAVIMENTAÇÃO EM PEDRA TOSCA S/ REJUNTAMENTO (AGREGADO ADQUIRIDO) (M2)</t>
    </r>
  </si>
  <si>
    <r>
      <rPr>
        <b/>
        <sz val="8"/>
        <rFont val="Arial"/>
      </rPr>
      <t>12.3.2. C0365 - BANQUETA/ MEIO FIO DE CONCRETO MOLDADO NO LOCAL (M)</t>
    </r>
  </si>
  <si>
    <r>
      <rPr>
        <b/>
        <sz val="8"/>
        <rFont val="Arial"/>
      </rPr>
      <t>12.3.3. C1256 - ESCAVAÇÃO MANUAL CAMPO ABERTO EM TERRA ATÉ 2M (M3)</t>
    </r>
  </si>
  <si>
    <r>
      <rPr>
        <b/>
        <sz val="8"/>
        <rFont val="Arial"/>
      </rPr>
      <t>12.3.4. C0836 - CONCRETO NÃO ESTRUTURAL PREPARO MANUAL (M3)</t>
    </r>
  </si>
  <si>
    <r>
      <rPr>
        <b/>
        <sz val="8"/>
        <rFont val="Arial"/>
      </rPr>
      <t>12.4.1. C0840 - CONCRETO P/VIBR., FCK 15 MPa COM AGREGADO ADQUIRIDO (M3)</t>
    </r>
  </si>
  <si>
    <r>
      <rPr>
        <b/>
        <sz val="8"/>
        <rFont val="Arial"/>
      </rPr>
      <t>12.4.2. C0219 - ARMADURA DE TELA DE AÇO (M2)</t>
    </r>
  </si>
  <si>
    <r>
      <rPr>
        <b/>
        <sz val="8"/>
        <rFont val="Arial"/>
      </rPr>
      <t>12.4.3. C3220 - FAIXA.HORIZONTAL/TINTA REFLETIVA/RESINA ACRÍLICA (M2)</t>
    </r>
  </si>
  <si>
    <r>
      <rPr>
        <b/>
        <sz val="8"/>
        <rFont val="Arial"/>
      </rPr>
      <t>12.5.1. C0365 - BANQUETA/ MEIO FIO DE CONCRETO MOLDADO NO LOCAL (M)</t>
    </r>
  </si>
  <si>
    <r>
      <rPr>
        <b/>
        <sz val="8"/>
        <rFont val="Arial"/>
      </rPr>
      <t>12.5.2. C0331 - ATERRO C/COMPACTAÇÃO MANUAL S/CONTROLE, MAT. PRODUZIDO (S/TRANSP.) (M3)</t>
    </r>
  </si>
  <si>
    <r>
      <rPr>
        <b/>
        <sz val="8"/>
        <rFont val="Arial"/>
      </rPr>
      <t>12.5.3. C5028 - PISO INTERTRAVADO TIPO TIJOLINHO (20 X 10 X 4CM), CINZA - COMPACTAÇÃO MECANIZADA (M2)</t>
    </r>
  </si>
  <si>
    <r>
      <rPr>
        <b/>
        <sz val="8"/>
        <rFont val="Arial"/>
      </rPr>
      <t>12.5.4. C4624 - PISO PODOTÁTIL EXTERNO EM PMC ESP. 3CM, ASSENTADO COM ARGAMASSA (FORNECIMENTO E ASSENTAMENTO) (M2)</t>
    </r>
  </si>
  <si>
    <r>
      <rPr>
        <b/>
        <sz val="8"/>
        <rFont val="Arial"/>
      </rPr>
      <t>12.6.1. C3447 - LIMPEZA DE PISO EM ÁREA URBANIZADA (M2)</t>
    </r>
  </si>
  <si>
    <r>
      <rPr>
        <b/>
        <sz val="8"/>
        <rFont val="Arial"/>
      </rPr>
      <t>13.1.1. C2872 - LOCAÇÃO DA OBRA COM AUXÍLIO TOPOGRÁFICO (ÁREA &gt;5000 M2) (HA)</t>
    </r>
  </si>
  <si>
    <r>
      <rPr>
        <b/>
        <sz val="8"/>
        <rFont val="Arial"/>
      </rPr>
      <t>13.1.2. C1937 - PLACAS PADRÃO DE OBRA (M2)</t>
    </r>
  </si>
  <si>
    <r>
      <rPr>
        <b/>
        <sz val="8"/>
        <rFont val="Arial"/>
      </rPr>
      <t>13.2.1. C3232 - RECONFORMAÇÃO/PATROLAGEM DA PLATAFORMA (M2)</t>
    </r>
  </si>
  <si>
    <r>
      <rPr>
        <b/>
        <sz val="8"/>
        <rFont val="Arial"/>
      </rPr>
      <t>13.3.1. C2896 - PAVIMENTAÇÃO EM PEDRA TOSCA S/ REJUNTAMENTO (AGREGADO ADQUIRIDO) (M2)</t>
    </r>
  </si>
  <si>
    <r>
      <rPr>
        <b/>
        <sz val="8"/>
        <rFont val="Arial"/>
      </rPr>
      <t>13.3.2. C0365 - BANQUETA/ MEIO FIO DE CONCRETO MOLDADO NO LOCAL (M)</t>
    </r>
  </si>
  <si>
    <r>
      <rPr>
        <b/>
        <sz val="8"/>
        <rFont val="Arial"/>
      </rPr>
      <t>13.3.3. C1256 - ESCAVAÇÃO MANUAL CAMPO ABERTO EM TERRA ATÉ 2M (M3)</t>
    </r>
  </si>
  <si>
    <r>
      <rPr>
        <b/>
        <sz val="8"/>
        <rFont val="Arial"/>
      </rPr>
      <t>13.3.4. C0836 - CONCRETO NÃO ESTRUTURAL PREPARO MANUAL (M3)</t>
    </r>
  </si>
  <si>
    <r>
      <rPr>
        <b/>
        <sz val="8"/>
        <rFont val="Arial"/>
      </rPr>
      <t>13.4.1. C0840 - CONCRETO P/VIBR., FCK 15 MPa COM AGREGADO ADQUIRIDO (M3)</t>
    </r>
  </si>
  <si>
    <r>
      <rPr>
        <b/>
        <sz val="8"/>
        <rFont val="Arial"/>
      </rPr>
      <t>13.4.2. C0219 - ARMADURA DE TELA DE AÇO (M2)</t>
    </r>
  </si>
  <si>
    <r>
      <rPr>
        <b/>
        <sz val="8"/>
        <rFont val="Arial"/>
      </rPr>
      <t>13.4.3. C3220 - FAIXA.HORIZONTAL/TINTA REFLETIVA/RESINA ACRÍLICA (M2)</t>
    </r>
  </si>
  <si>
    <r>
      <rPr>
        <b/>
        <sz val="8"/>
        <rFont val="Arial"/>
      </rPr>
      <t>13.5.1. C0365 - BANQUETA/ MEIO FIO DE CONCRETO MOLDADO NO LOCAL (M)</t>
    </r>
  </si>
  <si>
    <r>
      <rPr>
        <b/>
        <sz val="8"/>
        <rFont val="Arial"/>
      </rPr>
      <t>13.5.2. C0331 - ATERRO C/COMPACTAÇÃO MANUAL S/CONTROLE, MAT. PRODUZIDO (S/TRANSP.) (M3)</t>
    </r>
  </si>
  <si>
    <r>
      <rPr>
        <b/>
        <sz val="8"/>
        <rFont val="Arial"/>
      </rPr>
      <t>13.5.3. C5028 - PISO INTERTRAVADO TIPO TIJOLINHO (20 X 10 X 4CM), CINZA - COMPACTAÇÃO MECANIZADA (M2)</t>
    </r>
  </si>
  <si>
    <r>
      <rPr>
        <b/>
        <sz val="8"/>
        <rFont val="Arial"/>
      </rPr>
      <t>13.5.4. C4624 - PISO PODOTÁTIL EXTERNO EM PMC ESP. 3CM, ASSENTADO COM ARGAMASSA (FORNECIMENTO E ASSENTAMENTO) (M2)</t>
    </r>
  </si>
  <si>
    <r>
      <rPr>
        <b/>
        <sz val="8"/>
        <rFont val="Arial"/>
      </rPr>
      <t>13.6.1. C3447 - LIMPEZA DE PISO EM ÁREA URBANIZADA (M2)</t>
    </r>
  </si>
  <si>
    <r>
      <rPr>
        <b/>
        <sz val="8"/>
        <rFont val="Arial"/>
      </rPr>
      <t>14.1.1. C2872 - LOCAÇÃO DA OBRA COM AUXÍLIO TOPOGRÁFICO (ÁREA &gt;5000 M2) (HA)</t>
    </r>
  </si>
  <si>
    <r>
      <rPr>
        <b/>
        <sz val="8"/>
        <rFont val="Arial"/>
      </rPr>
      <t>14.1.2. C1937 - PLACAS PADRÃO DE OBRA (M2)</t>
    </r>
  </si>
  <si>
    <r>
      <rPr>
        <b/>
        <sz val="8"/>
        <rFont val="Arial"/>
      </rPr>
      <t>14.2.1. C3232 - RECONFORMAÇÃO/PATROLAGEM DA PLATAFORMA (M2)</t>
    </r>
  </si>
  <si>
    <r>
      <rPr>
        <b/>
        <sz val="8"/>
        <rFont val="Arial"/>
      </rPr>
      <t>14.3.1. C2896 - PAVIMENTAÇÃO EM PEDRA TOSCA S/ REJUNTAMENTO (AGREGADO ADQUIRIDO) (M2)</t>
    </r>
  </si>
  <si>
    <r>
      <rPr>
        <b/>
        <sz val="8"/>
        <rFont val="Arial"/>
      </rPr>
      <t>14.3.2. C0365 - BANQUETA/ MEIO FIO DE CONCRETO MOLDADO NO LOCAL (M)</t>
    </r>
  </si>
  <si>
    <r>
      <rPr>
        <b/>
        <sz val="8"/>
        <rFont val="Arial"/>
      </rPr>
      <t>14.3.3. C1256 - ESCAVAÇÃO MANUAL CAMPO ABERTO EM TERRA ATÉ 2M (M3)</t>
    </r>
  </si>
  <si>
    <r>
      <rPr>
        <b/>
        <sz val="8"/>
        <rFont val="Arial"/>
      </rPr>
      <t>14.3.4. C0836 - CONCRETO NÃO ESTRUTURAL PREPARO MANUAL (M3)</t>
    </r>
  </si>
  <si>
    <r>
      <rPr>
        <b/>
        <sz val="8"/>
        <rFont val="Arial"/>
      </rPr>
      <t>14.4.1. C0840 - CONCRETO P/VIBR., FCK 15 MPa COM AGREGADO ADQUIRIDO (M3)</t>
    </r>
  </si>
  <si>
    <r>
      <rPr>
        <b/>
        <sz val="8"/>
        <rFont val="Arial"/>
      </rPr>
      <t>14.4.2. C0219 - ARMADURA DE TELA DE AÇO (M2)</t>
    </r>
  </si>
  <si>
    <r>
      <rPr>
        <b/>
        <sz val="8"/>
        <rFont val="Arial"/>
      </rPr>
      <t>14.4.3. C3220 - FAIXA.HORIZONTAL/TINTA REFLETIVA/RESINA ACRÍLICA (M2)</t>
    </r>
  </si>
  <si>
    <r>
      <rPr>
        <b/>
        <sz val="8"/>
        <rFont val="Arial"/>
      </rPr>
      <t>14.5.1. C0365 - BANQUETA/ MEIO FIO DE CONCRETO MOLDADO NO LOCAL (M)</t>
    </r>
  </si>
  <si>
    <r>
      <rPr>
        <b/>
        <sz val="8"/>
        <rFont val="Arial"/>
      </rPr>
      <t>14.5.2. C0331 - ATERRO C/COMPACTAÇÃO MANUAL S/CONTROLE, MAT. PRODUZIDO (S/TRANSP.) (M3)</t>
    </r>
  </si>
  <si>
    <r>
      <rPr>
        <b/>
        <sz val="8"/>
        <rFont val="Arial"/>
      </rPr>
      <t>14.5.3. C5028 - PISO INTERTRAVADO TIPO TIJOLINHO (20 X 10 X 4CM), CINZA - COMPACTAÇÃO MECANIZADA (M2)</t>
    </r>
  </si>
  <si>
    <r>
      <rPr>
        <b/>
        <sz val="8"/>
        <rFont val="Arial"/>
      </rPr>
      <t>14.5.4. C4624 - PISO PODOTÁTIL EXTERNO EM PMC ESP. 3CM, ASSENTADO COM ARGAMASSA (FORNECIMENTO E ASSENTAMENTO) (M2)</t>
    </r>
  </si>
  <si>
    <r>
      <rPr>
        <b/>
        <sz val="8"/>
        <rFont val="Arial"/>
      </rPr>
      <t>14.6.1. C3447 - LIMPEZA DE PISO EM ÁREA URBANIZADA (M2)</t>
    </r>
  </si>
  <si>
    <r>
      <rPr>
        <b/>
        <sz val="8"/>
        <rFont val="Arial"/>
      </rPr>
      <t>15.1.1. C2872 - LOCAÇÃO DA OBRA COM AUXÍLIO TOPOGRÁFICO (ÁREA &gt;5000 M2) (HA)</t>
    </r>
  </si>
  <si>
    <r>
      <rPr>
        <b/>
        <sz val="8"/>
        <rFont val="Arial"/>
      </rPr>
      <t>15.1.2. C1937 - PLACAS PADRÃO DE OBRA (M2)</t>
    </r>
  </si>
  <si>
    <r>
      <rPr>
        <b/>
        <sz val="8"/>
        <rFont val="Arial"/>
      </rPr>
      <t>15.2.1. C3232 - RECONFORMAÇÃO/PATROLAGEM DA PLATAFORMA (M2)</t>
    </r>
  </si>
  <si>
    <r>
      <rPr>
        <b/>
        <sz val="8"/>
        <rFont val="Arial"/>
      </rPr>
      <t>15.3.1. C2896 - PAVIMENTAÇÃO EM PEDRA TOSCA S/ REJUNTAMENTO (AGREGADO ADQUIRIDO) (M2)</t>
    </r>
  </si>
  <si>
    <r>
      <rPr>
        <b/>
        <sz val="8"/>
        <rFont val="Arial"/>
      </rPr>
      <t>15.3.2. C0365 - BANQUETA/ MEIO FIO DE CONCRETO MOLDADO NO LOCAL (M)</t>
    </r>
  </si>
  <si>
    <r>
      <rPr>
        <b/>
        <sz val="8"/>
        <rFont val="Arial"/>
      </rPr>
      <t>15.3.3. C1256 - ESCAVAÇÃO MANUAL CAMPO ABERTO EM TERRA ATÉ 2M (M3)</t>
    </r>
  </si>
  <si>
    <r>
      <rPr>
        <b/>
        <sz val="8"/>
        <rFont val="Arial"/>
      </rPr>
      <t>15.3.4. C0836 - CONCRETO NÃO ESTRUTURAL PREPARO MANUAL (M3)</t>
    </r>
  </si>
  <si>
    <r>
      <rPr>
        <b/>
        <sz val="8"/>
        <rFont val="Arial"/>
      </rPr>
      <t>15.4.1. C0840 - CONCRETO P/VIBR., FCK 15 MPa COM AGREGADO ADQUIRIDO (M3)</t>
    </r>
  </si>
  <si>
    <r>
      <rPr>
        <b/>
        <sz val="8"/>
        <rFont val="Arial"/>
      </rPr>
      <t>15.4.2. C0219 - ARMADURA DE TELA DE AÇO (M2)</t>
    </r>
  </si>
  <si>
    <r>
      <rPr>
        <b/>
        <sz val="8"/>
        <rFont val="Arial"/>
      </rPr>
      <t>15.4.3. C3220 - FAIXA.HORIZONTAL/TINTA REFLETIVA/RESINA ACRÍLICA (M2)</t>
    </r>
  </si>
  <si>
    <r>
      <rPr>
        <b/>
        <sz val="8"/>
        <rFont val="Arial"/>
      </rPr>
      <t>15.5.1. C0365 - BANQUETA/ MEIO FIO DE CONCRETO MOLDADO NO LOCAL (M)</t>
    </r>
  </si>
  <si>
    <r>
      <rPr>
        <b/>
        <sz val="8"/>
        <rFont val="Arial"/>
      </rPr>
      <t>15.5.2. C0331 - ATERRO C/COMPACTAÇÃO MANUAL S/CONTROLE, MAT. PRODUZIDO (S/TRANSP.) (M3)</t>
    </r>
  </si>
  <si>
    <r>
      <rPr>
        <b/>
        <sz val="8"/>
        <rFont val="Arial"/>
      </rPr>
      <t>15.5.3. C5028 - PISO INTERTRAVADO TIPO TIJOLINHO (20 X 10 X 4CM), CINZA - COMPACTAÇÃO MECANIZADA (M2)</t>
    </r>
  </si>
  <si>
    <r>
      <rPr>
        <b/>
        <sz val="8"/>
        <rFont val="Arial"/>
      </rPr>
      <t>15.5.4. C4624 - PISO PODOTÁTIL EXTERNO EM PMC ESP. 3CM, ASSENTADO COM ARGAMASSA (FORNECIMENTO E ASSENTAMENTO) (M2)</t>
    </r>
  </si>
  <si>
    <r>
      <rPr>
        <b/>
        <sz val="8"/>
        <rFont val="Arial"/>
      </rPr>
      <t>15.6.1. C3447 - LIMPEZA DE PISO EM ÁREA URBANIZADA (M2)</t>
    </r>
  </si>
  <si>
    <r>
      <rPr>
        <b/>
        <sz val="8"/>
        <rFont val="Arial"/>
      </rPr>
      <t>16.1.1. C2872 - LOCAÇÃO DA OBRA COM AUXÍLIO TOPOGRÁFICO (ÁREA &gt;5000 M2) (HA)</t>
    </r>
  </si>
  <si>
    <r>
      <rPr>
        <b/>
        <sz val="8"/>
        <rFont val="Arial"/>
      </rPr>
      <t>16.1.2. C1937 - PLACAS PADRÃO DE OBRA (M2)</t>
    </r>
  </si>
  <si>
    <r>
      <rPr>
        <b/>
        <sz val="8"/>
        <rFont val="Arial"/>
      </rPr>
      <t>16.2.1. C3232 - RECONFORMAÇÃO/PATROLAGEM DA PLATAFORMA (M2)</t>
    </r>
  </si>
  <si>
    <r>
      <rPr>
        <b/>
        <sz val="8"/>
        <rFont val="Arial"/>
      </rPr>
      <t>16.3.1. C2896 - PAVIMENTAÇÃO EM PEDRA TOSCA S/ REJUNTAMENTO (AGREGADO ADQUIRIDO) (M2)</t>
    </r>
  </si>
  <si>
    <r>
      <rPr>
        <b/>
        <sz val="8"/>
        <rFont val="Arial"/>
      </rPr>
      <t>16.3.2. C0365 - BANQUETA/ MEIO FIO DE CONCRETO MOLDADO NO LOCAL (M)</t>
    </r>
  </si>
  <si>
    <r>
      <rPr>
        <b/>
        <sz val="8"/>
        <rFont val="Arial"/>
      </rPr>
      <t>16.3.3. C1256 - ESCAVAÇÃO MANUAL CAMPO ABERTO EM TERRA ATÉ 2M (M3)</t>
    </r>
  </si>
  <si>
    <r>
      <rPr>
        <b/>
        <sz val="8"/>
        <rFont val="Arial"/>
      </rPr>
      <t>16.3.4. C0836 - CONCRETO NÃO ESTRUTURAL PREPARO MANUAL (M3)</t>
    </r>
  </si>
  <si>
    <r>
      <rPr>
        <b/>
        <sz val="8"/>
        <rFont val="Arial"/>
      </rPr>
      <t>16.4.1. C0840 - CONCRETO P/VIBR., FCK 15 MPa COM AGREGADO ADQUIRIDO (M3)</t>
    </r>
  </si>
  <si>
    <r>
      <rPr>
        <b/>
        <sz val="8"/>
        <rFont val="Arial"/>
      </rPr>
      <t>16.4.2. C0219 - ARMADURA DE TELA DE AÇO (M2)</t>
    </r>
  </si>
  <si>
    <r>
      <rPr>
        <b/>
        <sz val="8"/>
        <rFont val="Arial"/>
      </rPr>
      <t>16.4.3. C3220 - FAIXA.HORIZONTAL/TINTA REFLETIVA/RESINA ACRÍLICA (M2)</t>
    </r>
  </si>
  <si>
    <r>
      <rPr>
        <b/>
        <sz val="8"/>
        <rFont val="Arial"/>
      </rPr>
      <t>16.5.1. C0365 - BANQUETA/ MEIO FIO DE CONCRETO MOLDADO NO LOCAL (M)</t>
    </r>
  </si>
  <si>
    <r>
      <rPr>
        <b/>
        <sz val="8"/>
        <rFont val="Arial"/>
      </rPr>
      <t>16.5.2. C0331 - ATERRO C/COMPACTAÇÃO MANUAL S/CONTROLE, MAT. PRODUZIDO (S/TRANSP.) (M3)</t>
    </r>
  </si>
  <si>
    <r>
      <rPr>
        <b/>
        <sz val="8"/>
        <rFont val="Arial"/>
      </rPr>
      <t>16.5.3. C5028 - PISO INTERTRAVADO TIPO TIJOLINHO (20 X 10 X 4CM), CINZA - COMPACTAÇÃO MECANIZADA (M2)</t>
    </r>
  </si>
  <si>
    <r>
      <rPr>
        <b/>
        <sz val="8"/>
        <rFont val="Arial"/>
      </rPr>
      <t>16.5.4. C4624 - PISO PODOTÁTIL EXTERNO EM PMC ESP. 3CM, ASSENTADO COM ARGAMASSA (FORNECIMENTO E ASSENTAMENTO) (M2)</t>
    </r>
  </si>
  <si>
    <r>
      <rPr>
        <b/>
        <sz val="8"/>
        <rFont val="Arial"/>
      </rPr>
      <t>16.6.1. C3447 - LIMPEZA DE PISO EM ÁREA URBANIZADA (M2)</t>
    </r>
  </si>
  <si>
    <r>
      <rPr>
        <b/>
        <sz val="8"/>
        <rFont val="Arial"/>
      </rPr>
      <t>17.1.1. C2872 - LOCAÇÃO DA OBRA COM AUXÍLIO TOPOGRÁFICO (ÁREA &gt;5000 M2) (HA)</t>
    </r>
  </si>
  <si>
    <r>
      <rPr>
        <b/>
        <sz val="8"/>
        <rFont val="Arial"/>
      </rPr>
      <t>17.1.2. C1937 - PLACAS PADRÃO DE OBRA (M2)</t>
    </r>
  </si>
  <si>
    <r>
      <rPr>
        <b/>
        <sz val="8"/>
        <rFont val="Arial"/>
      </rPr>
      <t>17.2.1. C3232 - RECONFORMAÇÃO/PATROLAGEM DA PLATAFORMA (M2)</t>
    </r>
  </si>
  <si>
    <r>
      <rPr>
        <b/>
        <sz val="8"/>
        <rFont val="Arial"/>
      </rPr>
      <t>17.3.1. C2896 - PAVIMENTAÇÃO EM PEDRA TOSCA S/ REJUNTAMENTO (AGREGADO ADQUIRIDO) (M2)</t>
    </r>
  </si>
  <si>
    <r>
      <rPr>
        <b/>
        <sz val="8"/>
        <rFont val="Arial"/>
      </rPr>
      <t>17.3.2. C0365 - BANQUETA/ MEIO FIO DE CONCRETO MOLDADO NO LOCAL (M)</t>
    </r>
  </si>
  <si>
    <r>
      <rPr>
        <b/>
        <sz val="8"/>
        <rFont val="Arial"/>
      </rPr>
      <t>17.3.3. C1256 - ESCAVAÇÃO MANUAL CAMPO ABERTO EM TERRA ATÉ 2M (M3)</t>
    </r>
  </si>
  <si>
    <r>
      <rPr>
        <b/>
        <sz val="8"/>
        <rFont val="Arial"/>
      </rPr>
      <t>17.3.4. C0836 - CONCRETO NÃO ESTRUTURAL PREPARO MANUAL (M3)</t>
    </r>
  </si>
  <si>
    <r>
      <rPr>
        <b/>
        <sz val="8"/>
        <rFont val="Arial"/>
      </rPr>
      <t>17.4.1. C0840 - CONCRETO P/VIBR., FCK 15 MPa COM AGREGADO ADQUIRIDO (M3)</t>
    </r>
  </si>
  <si>
    <r>
      <rPr>
        <b/>
        <sz val="8"/>
        <rFont val="Arial"/>
      </rPr>
      <t>17.4.2. C0219 - ARMADURA DE TELA DE AÇO (M2)</t>
    </r>
  </si>
  <si>
    <r>
      <rPr>
        <b/>
        <sz val="8"/>
        <rFont val="Arial"/>
      </rPr>
      <t>17.4.3. C3220 - FAIXA.HORIZONTAL/TINTA REFLETIVA/RESINA ACRÍLICA (M2)</t>
    </r>
  </si>
  <si>
    <r>
      <rPr>
        <b/>
        <sz val="8"/>
        <rFont val="Arial"/>
      </rPr>
      <t>17.5.1. C0365 - BANQUETA/ MEIO FIO DE CONCRETO MOLDADO NO LOCAL (M)</t>
    </r>
  </si>
  <si>
    <r>
      <rPr>
        <b/>
        <sz val="8"/>
        <rFont val="Arial"/>
      </rPr>
      <t>17.5.2. C0331 - ATERRO C/COMPACTAÇÃO MANUAL S/CONTROLE, MAT. PRODUZIDO (S/TRANSP.) (M3)</t>
    </r>
  </si>
  <si>
    <r>
      <rPr>
        <b/>
        <sz val="8"/>
        <rFont val="Arial"/>
      </rPr>
      <t>17.5.3. C5028 - PISO INTERTRAVADO TIPO TIJOLINHO (20 X 10 X 4CM), CINZA - COMPACTAÇÃO MECANIZADA (M2)</t>
    </r>
  </si>
  <si>
    <r>
      <rPr>
        <b/>
        <sz val="8"/>
        <rFont val="Arial"/>
      </rPr>
      <t>17.5.4. C4624 - PISO PODOTÁTIL EXTERNO EM PMC ESP. 3CM, ASSENTADO COM ARGAMASSA (FORNECIMENTO E ASSENTAMENTO) (M2)</t>
    </r>
  </si>
  <si>
    <r>
      <rPr>
        <b/>
        <sz val="8"/>
        <rFont val="Arial"/>
      </rPr>
      <t>17.6.1. C3447 - LIMPEZA DE PISO EM ÁREA URBANIZADA (M2)</t>
    </r>
  </si>
  <si>
    <r>
      <rPr>
        <b/>
        <sz val="8"/>
        <rFont val="Arial"/>
      </rPr>
      <t>18.1.1. C2872 - LOCAÇÃO DA OBRA COM AUXÍLIO TOPOGRÁFICO (ÁREA &gt;5000 M2) (HA)</t>
    </r>
  </si>
  <si>
    <r>
      <rPr>
        <b/>
        <sz val="8"/>
        <rFont val="Arial"/>
      </rPr>
      <t>18.1.2. C1937 - PLACAS PADRÃO DE OBRA (M2)</t>
    </r>
  </si>
  <si>
    <r>
      <rPr>
        <b/>
        <sz val="8"/>
        <rFont val="Arial"/>
      </rPr>
      <t>18.2.1. C3232 - RECONFORMAÇÃO/PATROLAGEM DA PLATAFORMA (M2)</t>
    </r>
  </si>
  <si>
    <r>
      <rPr>
        <b/>
        <sz val="8"/>
        <rFont val="Arial"/>
      </rPr>
      <t>18.3.1. C2896 - PAVIMENTAÇÃO EM PEDRA TOSCA S/ REJUNTAMENTO (AGREGADO ADQUIRIDO) (M2)</t>
    </r>
  </si>
  <si>
    <r>
      <rPr>
        <b/>
        <sz val="8"/>
        <rFont val="Arial"/>
      </rPr>
      <t>18.3.2. C0365 - BANQUETA/ MEIO FIO DE CONCRETO MOLDADO NO LOCAL (M)</t>
    </r>
  </si>
  <si>
    <r>
      <rPr>
        <b/>
        <sz val="8"/>
        <rFont val="Arial"/>
      </rPr>
      <t>18.3.3. C1256 - ESCAVAÇÃO MANUAL CAMPO ABERTO EM TERRA ATÉ 2M (M3)</t>
    </r>
  </si>
  <si>
    <r>
      <rPr>
        <b/>
        <sz val="8"/>
        <rFont val="Arial"/>
      </rPr>
      <t>18.3.4. C0836 - CONCRETO NÃO ESTRUTURAL PREPARO MANUAL (M3)</t>
    </r>
  </si>
  <si>
    <r>
      <rPr>
        <b/>
        <sz val="8"/>
        <rFont val="Arial"/>
      </rPr>
      <t>18.4.1. C0840 - CONCRETO P/VIBR., FCK 15 MPa COM AGREGADO ADQUIRIDO (M3)</t>
    </r>
  </si>
  <si>
    <r>
      <rPr>
        <b/>
        <sz val="8"/>
        <rFont val="Arial"/>
      </rPr>
      <t>18.4.2. C0219 - ARMADURA DE TELA DE AÇO (M2)</t>
    </r>
  </si>
  <si>
    <r>
      <rPr>
        <b/>
        <sz val="8"/>
        <rFont val="Arial"/>
      </rPr>
      <t>18.4.3. C3220 - FAIXA.HORIZONTAL/TINTA REFLETIVA/RESINA ACRÍLICA (M2)</t>
    </r>
  </si>
  <si>
    <r>
      <rPr>
        <b/>
        <sz val="8"/>
        <rFont val="Arial"/>
      </rPr>
      <t>18.5.1. C0365 - BANQUETA/ MEIO FIO DE CONCRETO MOLDADO NO LOCAL (M)</t>
    </r>
  </si>
  <si>
    <r>
      <rPr>
        <b/>
        <sz val="8"/>
        <rFont val="Arial"/>
      </rPr>
      <t>18.5.2. C0331 - ATERRO C/COMPACTAÇÃO MANUAL S/CONTROLE, MAT. PRODUZIDO (S/TRANSP.) (M3)</t>
    </r>
  </si>
  <si>
    <r>
      <rPr>
        <b/>
        <sz val="8"/>
        <rFont val="Arial"/>
      </rPr>
      <t>18.5.3. C5028 - PISO INTERTRAVADO TIPO TIJOLINHO (20 X 10 X 4CM), CINZA - COMPACTAÇÃO MECANIZADA (M2)</t>
    </r>
  </si>
  <si>
    <r>
      <rPr>
        <b/>
        <sz val="8"/>
        <rFont val="Arial"/>
      </rPr>
      <t>18.5.4. C4624 - PISO PODOTÁTIL EXTERNO EM PMC ESP. 3CM, ASSENTADO COM ARGAMASSA (FORNECIMENTO E ASSENTAMENTO) (M2)</t>
    </r>
  </si>
  <si>
    <r>
      <rPr>
        <b/>
        <sz val="8"/>
        <rFont val="Arial"/>
      </rPr>
      <t>18.6.1. C3447 - LIMPEZA DE PISO EM ÁREA URBANIZADA (M2)</t>
    </r>
  </si>
  <si>
    <r>
      <rPr>
        <b/>
        <sz val="8"/>
        <rFont val="Arial"/>
      </rPr>
      <t>COMP-XXXXX - ADMINISTRAÇÃO DA OBRA (HxMÊS)</t>
    </r>
  </si>
  <si>
    <r>
      <rPr>
        <b/>
        <sz val="8"/>
        <rFont val="Arial"/>
      </rPr>
      <t>COD</t>
    </r>
  </si>
  <si>
    <r>
      <rPr>
        <b/>
        <sz val="8"/>
        <rFont val="Arial"/>
      </rPr>
      <t>DESCRIÇÃO</t>
    </r>
  </si>
  <si>
    <r>
      <rPr>
        <b/>
        <sz val="8"/>
        <rFont val="Arial"/>
      </rPr>
      <t>%</t>
    </r>
  </si>
  <si>
    <r>
      <rPr>
        <b/>
        <sz val="8"/>
        <rFont val="Arial"/>
      </rPr>
      <t>despesas indiretas</t>
    </r>
  </si>
  <si>
    <r>
      <rPr>
        <sz val="8"/>
        <rFont val="Arial"/>
      </rPr>
      <t>AC</t>
    </r>
  </si>
  <si>
    <r>
      <rPr>
        <sz val="8"/>
        <rFont val="Arial"/>
      </rPr>
      <t>Administração Central</t>
    </r>
  </si>
  <si>
    <r>
      <rPr>
        <sz val="8"/>
        <rFont val="Arial"/>
      </rPr>
      <t>DF</t>
    </r>
  </si>
  <si>
    <r>
      <rPr>
        <sz val="8"/>
        <rFont val="Arial"/>
      </rPr>
      <t>Despesas Financeiras</t>
    </r>
  </si>
  <si>
    <r>
      <rPr>
        <sz val="8"/>
        <rFont val="Arial"/>
      </rPr>
      <t>R</t>
    </r>
  </si>
  <si>
    <r>
      <rPr>
        <sz val="8"/>
        <rFont val="Arial"/>
      </rPr>
      <t xml:space="preserve">Riscos </t>
    </r>
  </si>
  <si>
    <r>
      <rPr>
        <b/>
        <sz val="8"/>
        <rFont val="Arial"/>
      </rPr>
      <t>TOTAL</t>
    </r>
  </si>
  <si>
    <r>
      <rPr>
        <b/>
        <sz val="8"/>
        <rFont val="Arial"/>
      </rPr>
      <t>Benefício</t>
    </r>
  </si>
  <si>
    <r>
      <rPr>
        <sz val="8"/>
        <rFont val="Arial"/>
      </rPr>
      <t>S+G</t>
    </r>
  </si>
  <si>
    <r>
      <rPr>
        <sz val="8"/>
        <rFont val="Arial"/>
      </rPr>
      <t>Seguro/Garantia</t>
    </r>
  </si>
  <si>
    <r>
      <rPr>
        <sz val="8"/>
        <rFont val="Arial"/>
      </rPr>
      <t>L</t>
    </r>
  </si>
  <si>
    <r>
      <rPr>
        <sz val="8"/>
        <rFont val="Arial"/>
      </rPr>
      <t>Lucro</t>
    </r>
  </si>
  <si>
    <r>
      <rPr>
        <b/>
        <sz val="8"/>
        <rFont val="Arial"/>
      </rPr>
      <t>T</t>
    </r>
  </si>
  <si>
    <r>
      <rPr>
        <b/>
        <sz val="8"/>
        <rFont val="Arial"/>
      </rPr>
      <t>Impostos</t>
    </r>
  </si>
  <si>
    <r>
      <rPr>
        <sz val="8"/>
        <rFont val="Arial"/>
      </rPr>
      <t>PIS</t>
    </r>
  </si>
  <si>
    <r>
      <rPr>
        <sz val="8"/>
        <rFont val="Arial"/>
      </rPr>
      <t>COFINS</t>
    </r>
  </si>
  <si>
    <r>
      <rPr>
        <sz val="8"/>
        <rFont val="Arial"/>
      </rPr>
      <t>ISS</t>
    </r>
  </si>
  <si>
    <r>
      <rPr>
        <sz val="8"/>
        <rFont val="Arial"/>
      </rPr>
      <t>CPRB</t>
    </r>
  </si>
  <si>
    <r>
      <rPr>
        <b/>
        <sz val="10"/>
        <rFont val="Arial"/>
      </rPr>
      <t>BDI = 26,85%</t>
    </r>
  </si>
  <si>
    <r>
      <rPr>
        <b/>
        <sz val="10"/>
        <rFont val="Arial"/>
      </rPr>
      <t xml:space="preserve"> ((1+AC+R+S+G)*(1+DF)*(1+L)/(1-(T))-1)</t>
    </r>
  </si>
  <si>
    <r>
      <rPr>
        <b/>
        <sz val="7"/>
        <rFont val="Arial"/>
      </rPr>
      <t>HORA %</t>
    </r>
  </si>
  <si>
    <r>
      <rPr>
        <b/>
        <sz val="8"/>
        <rFont val="Arial"/>
      </rPr>
      <t>MES %</t>
    </r>
  </si>
  <si>
    <r>
      <rPr>
        <b/>
        <sz val="8"/>
        <rFont val="Arial"/>
      </rPr>
      <t>A</t>
    </r>
  </si>
  <si>
    <r>
      <rPr>
        <b/>
        <sz val="8"/>
        <rFont val="Arial"/>
      </rPr>
      <t>GRUPO A</t>
    </r>
  </si>
  <si>
    <r>
      <rPr>
        <sz val="8"/>
        <rFont val="Arial"/>
      </rPr>
      <t>A1</t>
    </r>
  </si>
  <si>
    <r>
      <rPr>
        <sz val="8"/>
        <rFont val="Arial"/>
      </rPr>
      <t>INSS</t>
    </r>
  </si>
  <si>
    <r>
      <rPr>
        <sz val="8"/>
        <rFont val="Arial"/>
      </rPr>
      <t>A2</t>
    </r>
  </si>
  <si>
    <r>
      <rPr>
        <sz val="8"/>
        <rFont val="Arial"/>
      </rPr>
      <t>SESI</t>
    </r>
  </si>
  <si>
    <r>
      <rPr>
        <sz val="8"/>
        <rFont val="Arial"/>
      </rPr>
      <t>A3</t>
    </r>
  </si>
  <si>
    <r>
      <rPr>
        <sz val="8"/>
        <rFont val="Arial"/>
      </rPr>
      <t>SENAI</t>
    </r>
  </si>
  <si>
    <r>
      <rPr>
        <sz val="8"/>
        <rFont val="Arial"/>
      </rPr>
      <t>A4</t>
    </r>
  </si>
  <si>
    <r>
      <rPr>
        <sz val="8"/>
        <rFont val="Arial"/>
      </rPr>
      <t>INCRA</t>
    </r>
  </si>
  <si>
    <r>
      <rPr>
        <sz val="8"/>
        <rFont val="Arial"/>
      </rPr>
      <t>A5</t>
    </r>
  </si>
  <si>
    <r>
      <rPr>
        <sz val="8"/>
        <rFont val="Arial"/>
      </rPr>
      <t>SEBRAE</t>
    </r>
  </si>
  <si>
    <r>
      <rPr>
        <sz val="8"/>
        <rFont val="Arial"/>
      </rPr>
      <t>A6</t>
    </r>
  </si>
  <si>
    <r>
      <rPr>
        <sz val="8"/>
        <rFont val="Arial"/>
      </rPr>
      <t>Salário Educação</t>
    </r>
  </si>
  <si>
    <r>
      <rPr>
        <sz val="8"/>
        <rFont val="Arial"/>
      </rPr>
      <t>A7</t>
    </r>
  </si>
  <si>
    <r>
      <rPr>
        <sz val="8"/>
        <rFont val="Arial"/>
      </rPr>
      <t xml:space="preserve">Seguro Contra Acidentes de Trabalho </t>
    </r>
  </si>
  <si>
    <r>
      <rPr>
        <sz val="8"/>
        <rFont val="Arial"/>
      </rPr>
      <t>A8</t>
    </r>
  </si>
  <si>
    <r>
      <rPr>
        <sz val="8"/>
        <rFont val="Arial"/>
      </rPr>
      <t>FGTS</t>
    </r>
  </si>
  <si>
    <r>
      <rPr>
        <sz val="8"/>
        <rFont val="Arial"/>
      </rPr>
      <t>A9</t>
    </r>
  </si>
  <si>
    <r>
      <rPr>
        <sz val="8"/>
        <rFont val="Arial"/>
      </rPr>
      <t>SECONCI</t>
    </r>
  </si>
  <si>
    <r>
      <rPr>
        <b/>
        <sz val="8"/>
        <rFont val="Arial"/>
      </rPr>
      <t>B</t>
    </r>
  </si>
  <si>
    <r>
      <rPr>
        <b/>
        <sz val="8"/>
        <rFont val="Arial"/>
      </rPr>
      <t>GRUPO B</t>
    </r>
  </si>
  <si>
    <r>
      <rPr>
        <sz val="8"/>
        <rFont val="Arial"/>
      </rPr>
      <t>B1</t>
    </r>
  </si>
  <si>
    <r>
      <rPr>
        <sz val="8"/>
        <rFont val="Arial"/>
      </rPr>
      <t>Repouso Semanal Remunerado</t>
    </r>
  </si>
  <si>
    <r>
      <rPr>
        <sz val="8"/>
        <rFont val="Arial"/>
      </rPr>
      <t>B2</t>
    </r>
  </si>
  <si>
    <r>
      <rPr>
        <sz val="8"/>
        <rFont val="Arial"/>
      </rPr>
      <t>Feriados</t>
    </r>
  </si>
  <si>
    <r>
      <rPr>
        <sz val="8"/>
        <rFont val="Arial"/>
      </rPr>
      <t>B3</t>
    </r>
  </si>
  <si>
    <r>
      <rPr>
        <sz val="8"/>
        <rFont val="Arial"/>
      </rPr>
      <t>Auxílio - Enfermidade</t>
    </r>
  </si>
  <si>
    <r>
      <rPr>
        <sz val="8"/>
        <rFont val="Arial"/>
      </rPr>
      <t>B4</t>
    </r>
  </si>
  <si>
    <r>
      <rPr>
        <sz val="8"/>
        <rFont val="Arial"/>
      </rPr>
      <t>13º Salário</t>
    </r>
  </si>
  <si>
    <r>
      <rPr>
        <sz val="8"/>
        <rFont val="Arial"/>
      </rPr>
      <t>B5</t>
    </r>
  </si>
  <si>
    <r>
      <rPr>
        <sz val="8"/>
        <rFont val="Arial"/>
      </rPr>
      <t>Licença PaternidadE</t>
    </r>
  </si>
  <si>
    <r>
      <rPr>
        <sz val="8"/>
        <rFont val="Arial"/>
      </rPr>
      <t>B6</t>
    </r>
  </si>
  <si>
    <r>
      <rPr>
        <sz val="8"/>
        <rFont val="Arial"/>
      </rPr>
      <t>Faltas Justificadas</t>
    </r>
  </si>
  <si>
    <r>
      <rPr>
        <sz val="8"/>
        <rFont val="Arial"/>
      </rPr>
      <t>B7</t>
    </r>
  </si>
  <si>
    <r>
      <rPr>
        <sz val="8"/>
        <rFont val="Arial"/>
      </rPr>
      <t>Dias de Chuvas</t>
    </r>
  </si>
  <si>
    <r>
      <rPr>
        <sz val="8"/>
        <rFont val="Arial"/>
      </rPr>
      <t>B8</t>
    </r>
  </si>
  <si>
    <r>
      <rPr>
        <sz val="8"/>
        <rFont val="Arial"/>
      </rPr>
      <t>Auxílio Acidente de Trabalho</t>
    </r>
  </si>
  <si>
    <r>
      <rPr>
        <sz val="8"/>
        <rFont val="Arial"/>
      </rPr>
      <t>B9</t>
    </r>
  </si>
  <si>
    <r>
      <rPr>
        <sz val="8"/>
        <rFont val="Arial"/>
      </rPr>
      <t>Férias Gozadas</t>
    </r>
  </si>
  <si>
    <r>
      <rPr>
        <sz val="8"/>
        <rFont val="Arial"/>
      </rPr>
      <t>B10</t>
    </r>
  </si>
  <si>
    <r>
      <rPr>
        <sz val="8"/>
        <rFont val="Arial"/>
      </rPr>
      <t>Salário Maternidade</t>
    </r>
  </si>
  <si>
    <r>
      <rPr>
        <b/>
        <sz val="8"/>
        <rFont val="Arial"/>
      </rPr>
      <t>C</t>
    </r>
  </si>
  <si>
    <r>
      <rPr>
        <b/>
        <sz val="8"/>
        <rFont val="Arial"/>
      </rPr>
      <t>GRUPO C</t>
    </r>
  </si>
  <si>
    <r>
      <rPr>
        <sz val="8"/>
        <rFont val="Arial"/>
      </rPr>
      <t>C1</t>
    </r>
  </si>
  <si>
    <r>
      <rPr>
        <sz val="8"/>
        <rFont val="Arial"/>
      </rPr>
      <t>Aviso Prévio Indenizado</t>
    </r>
  </si>
  <si>
    <r>
      <rPr>
        <sz val="8"/>
        <rFont val="Arial"/>
      </rPr>
      <t>C2</t>
    </r>
  </si>
  <si>
    <r>
      <rPr>
        <sz val="8"/>
        <rFont val="Arial"/>
      </rPr>
      <t>Aviso Prévio Trabalhado</t>
    </r>
  </si>
  <si>
    <r>
      <rPr>
        <sz val="8"/>
        <rFont val="Arial"/>
      </rPr>
      <t>C3</t>
    </r>
  </si>
  <si>
    <r>
      <rPr>
        <sz val="8"/>
        <rFont val="Arial"/>
      </rPr>
      <t>Férias Indenizadas</t>
    </r>
  </si>
  <si>
    <r>
      <rPr>
        <sz val="8"/>
        <rFont val="Arial"/>
      </rPr>
      <t>C4</t>
    </r>
  </si>
  <si>
    <r>
      <rPr>
        <sz val="8"/>
        <rFont val="Arial"/>
      </rPr>
      <t>Depósito Rescisão Sem Justa Causa</t>
    </r>
  </si>
  <si>
    <r>
      <rPr>
        <sz val="8"/>
        <rFont val="Arial"/>
      </rPr>
      <t>C5</t>
    </r>
  </si>
  <si>
    <r>
      <rPr>
        <sz val="8"/>
        <rFont val="Arial"/>
      </rPr>
      <t>Indenização Adicional</t>
    </r>
  </si>
  <si>
    <r>
      <rPr>
        <b/>
        <sz val="8"/>
        <rFont val="Arial"/>
      </rPr>
      <t>D</t>
    </r>
  </si>
  <si>
    <r>
      <rPr>
        <b/>
        <sz val="8"/>
        <rFont val="Arial"/>
      </rPr>
      <t>GRUPO D</t>
    </r>
  </si>
  <si>
    <r>
      <rPr>
        <sz val="8"/>
        <rFont val="Arial"/>
      </rPr>
      <t>D1</t>
    </r>
  </si>
  <si>
    <r>
      <rPr>
        <sz val="8"/>
        <rFont val="Arial"/>
      </rPr>
      <t xml:space="preserve">Reincidência de Grupo A sobre Grupo B </t>
    </r>
  </si>
  <si>
    <r>
      <rPr>
        <sz val="8"/>
        <rFont val="Arial"/>
      </rPr>
      <t>D2</t>
    </r>
  </si>
  <si>
    <r>
      <rPr>
        <sz val="8"/>
        <rFont val="Arial"/>
      </rPr>
      <t>Reincidência de Grupo A sobre Aviso Prévio Trabalhado e Reincidência do FGTS sobre Aviso Prévio Indenizado</t>
    </r>
  </si>
  <si>
    <r>
      <rPr>
        <b/>
        <sz val="10"/>
        <rFont val="Arial"/>
      </rPr>
      <t>Horista = 83,85%
Mensalista = 47,76%</t>
    </r>
  </si>
  <si>
    <r>
      <rPr>
        <b/>
        <sz val="10"/>
        <rFont val="Arial"/>
      </rPr>
      <t>A + B + C + D</t>
    </r>
  </si>
  <si>
    <t>ORÇAMENTO CONSOLIDADO</t>
  </si>
  <si>
    <t>PREFEITURA MUNICIPAL DE CEDRO - CE</t>
  </si>
  <si>
    <t>OBRA: PAVIMENTAÇÃO EM PEDRA TOSCA EM DIVERSAS RUAS NO DISTRITO DE LAGEDO E DISTRITO DE VÁRZEA DA CONCEIÇÃO</t>
  </si>
  <si>
    <t>LOCAL: DIVERSAS RUAS NO DISTRITO DE LAGEDO E DISTRITO DE VÁRZEA DA CONCEIÇÃO</t>
  </si>
  <si>
    <t>BDI=26,85%</t>
  </si>
  <si>
    <t xml:space="preserve"> 027.1 - DESONERADA – TABELA UNIFICADA SEINFRA</t>
  </si>
  <si>
    <t>ITEM</t>
  </si>
  <si>
    <t>COD.</t>
  </si>
  <si>
    <t>DESCRIÇÃO DOS SERVIÇOS</t>
  </si>
  <si>
    <t>UNID</t>
  </si>
  <si>
    <t>QUANT.</t>
  </si>
  <si>
    <t>VALOR UNITÁRIO SEM BDI</t>
  </si>
  <si>
    <t>VALOR UNITÁRIO COM BDI</t>
  </si>
  <si>
    <t>VALOR TOTAL COM BDI</t>
  </si>
  <si>
    <t>1.0</t>
  </si>
  <si>
    <t>ADMINISTRAÇÃO DA OBRA</t>
  </si>
  <si>
    <t>1.1</t>
  </si>
  <si>
    <t>COMP. XXX</t>
  </si>
  <si>
    <t>HxMÊS</t>
  </si>
  <si>
    <t>2.0</t>
  </si>
  <si>
    <t>SERVIÇOS PRELIMINARES</t>
  </si>
  <si>
    <t>2.1</t>
  </si>
  <si>
    <t>C2872</t>
  </si>
  <si>
    <t>LOCAÇÃO DA OBRA COM AUXÍLIO TOPOGRÁFICO (ÁREA &gt;5000 M2)</t>
  </si>
  <si>
    <t>HÁ</t>
  </si>
  <si>
    <t>2.2</t>
  </si>
  <si>
    <t>C1937</t>
  </si>
  <si>
    <t>PLACAS PADRÃO DE OBRA</t>
  </si>
  <si>
    <t>M2</t>
  </si>
  <si>
    <t>3.0</t>
  </si>
  <si>
    <t>MOVIMENTO DE TERRA</t>
  </si>
  <si>
    <t>3.1</t>
  </si>
  <si>
    <t>C3232</t>
  </si>
  <si>
    <t>RECONFORMAÇÃO/PATROLAGEM DA PLATAFORMA</t>
  </si>
  <si>
    <t>4.0</t>
  </si>
  <si>
    <t>PAVIMENTAÇÃO DO SISTEMA VIÁRIO</t>
  </si>
  <si>
    <t>4.1</t>
  </si>
  <si>
    <t>C2896</t>
  </si>
  <si>
    <t>PAVIMENTAÇÃO EM PEDRA TOSCA S/ REJUNTAMENTO (AGREGADO ADQUIRIDO)</t>
  </si>
  <si>
    <t>4.2</t>
  </si>
  <si>
    <t>C0365</t>
  </si>
  <si>
    <t>BANQUETA/MEIO FIO MOLDADO DE CONCRETO MOLDADO NO LOCAL</t>
  </si>
  <si>
    <t>M</t>
  </si>
  <si>
    <t>4.3</t>
  </si>
  <si>
    <t>C1256</t>
  </si>
  <si>
    <t>ESCAVAÇÃO MANUAL CAMPO ABERTO EM TERRA ATÉ 2M</t>
  </si>
  <si>
    <t>M3</t>
  </si>
  <si>
    <t>4.4</t>
  </si>
  <si>
    <t>C0836</t>
  </si>
  <si>
    <t>CONCRETO NÃO ESTRUTURAL PREPARO MANUAL</t>
  </si>
  <si>
    <t>5.0</t>
  </si>
  <si>
    <t>FAIXA ELEVADA</t>
  </si>
  <si>
    <t>5.1</t>
  </si>
  <si>
    <t>C0840</t>
  </si>
  <si>
    <t>CONCRETO P/VIBR., FCK 15 MPa COM AGREGADO ADQUIRIDO</t>
  </si>
  <si>
    <t>5.2</t>
  </si>
  <si>
    <t>C0219</t>
  </si>
  <si>
    <t>ARMADURA DE TELA DE AÇO</t>
  </si>
  <si>
    <t>5.3</t>
  </si>
  <si>
    <t>C3220</t>
  </si>
  <si>
    <t>FAIXA.HORIZONTAL/TINTA REFLETIVA/RESINA ACRÍLICA</t>
  </si>
  <si>
    <t>6.0</t>
  </si>
  <si>
    <t>PASSEIO</t>
  </si>
  <si>
    <t>6.1</t>
  </si>
  <si>
    <t>6.2</t>
  </si>
  <si>
    <t>C0331</t>
  </si>
  <si>
    <t>ATERRO C/COMPACTAÇÃO MANUAL S/CONTROLE, MAT. PRODUZIDO (S/TRANSP.)</t>
  </si>
  <si>
    <t>6.3</t>
  </si>
  <si>
    <t>C5028</t>
  </si>
  <si>
    <t>PISO INTERTRAVADO TIPO TIJOLINHO (20 X 10 X 4CM), CINZA - COMPACTAÇÃO MECANIZADA</t>
  </si>
  <si>
    <t>6.4</t>
  </si>
  <si>
    <t>C4624</t>
  </si>
  <si>
    <t>PISO PODOTÁTIL EXTERNO EM PMC ESP. 3CM, ASSENTADO COM ARGAMASSA (FORNECIMENTO E ASSENTAMENTO)</t>
  </si>
  <si>
    <t>7.0</t>
  </si>
  <si>
    <t>SERVIÇOS DIVERSOS</t>
  </si>
  <si>
    <t>7.1</t>
  </si>
  <si>
    <t>C3447</t>
  </si>
  <si>
    <t>LIMPEZA DE PISO EM ÁREA URBANIZADA</t>
  </si>
  <si>
    <t>TOTAL  GERAL</t>
  </si>
  <si>
    <t>SERVIÇOS</t>
  </si>
  <si>
    <t>30 DIAS</t>
  </si>
  <si>
    <t>60 DIAS</t>
  </si>
  <si>
    <t>90 DIAS</t>
  </si>
  <si>
    <t>120 DIAS</t>
  </si>
  <si>
    <t>150 DIAS</t>
  </si>
  <si>
    <t>TOTAL</t>
  </si>
  <si>
    <t>%</t>
  </si>
  <si>
    <t xml:space="preserve">T  O  T  A  L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</si>
</sst>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#,##0.00000000"/>
    <numFmt numFmtId="165" formatCode="#,##0.0000"/>
    <numFmt numFmtId="166" formatCode="###,###,##0.00"/>
    <numFmt numFmtId="167" formatCode="[$R$-416]\ #,##0.00;[Red]\-[$R$-416]\ #,##0.00"/>
    <numFmt numFmtId="168" formatCode="&quot;R$ &quot;#,##0.00"/>
    <numFmt numFmtId="169" formatCode="_(* #,##0.00_);_(* \(#,##0.00\);_(* \-??_);_(@_)"/>
  </numFmts>
  <fonts count="32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</font>
    <font>
      <b/>
      <sz val="7"/>
      <name val="Arial"/>
    </font>
    <font>
      <sz val="7"/>
      <name val="Arial"/>
    </font>
    <font>
      <b/>
      <sz val="6"/>
      <name val="Arial"/>
    </font>
    <font>
      <b/>
      <sz val="6"/>
      <name val="Calibri"/>
    </font>
    <font>
      <sz val="7"/>
      <name val="Calibri"/>
    </font>
    <font>
      <sz val="8"/>
      <name val="Arial"/>
    </font>
    <font>
      <b/>
      <sz val="10"/>
      <name val="Arial"/>
    </font>
    <font>
      <sz val="11"/>
      <color indexed="8"/>
      <name val="Calibri"/>
      <family val="2"/>
      <charset val="1"/>
    </font>
    <font>
      <b/>
      <sz val="15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sz val="9"/>
      <name val="Calibri"/>
      <family val="2"/>
      <charset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8"/>
      <color rgb="FF558ED5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46" borderId="1"/>
    <xf numFmtId="44" fontId="21" fillId="46" borderId="1" applyFont="0" applyFill="0" applyBorder="0" applyAlignment="0" applyProtection="0"/>
    <xf numFmtId="0" fontId="21" fillId="46" borderId="1"/>
    <xf numFmtId="9" fontId="21" fillId="46" borderId="1" applyBorder="0" applyProtection="0"/>
  </cellStyleXfs>
  <cellXfs count="112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left" vertical="center" wrapText="1"/>
    </xf>
    <xf numFmtId="4" fontId="2" fillId="9" borderId="2" xfId="0" applyNumberFormat="1" applyFont="1" applyFill="1" applyBorder="1" applyAlignment="1">
      <alignment horizontal="righ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justify" vertical="center" wrapText="1"/>
    </xf>
    <xf numFmtId="4" fontId="3" fillId="13" borderId="2" xfId="0" applyNumberFormat="1" applyFont="1" applyFill="1" applyBorder="1" applyAlignment="1">
      <alignment horizontal="right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7" fillId="23" borderId="2" xfId="0" applyFont="1" applyFill="1" applyBorder="1" applyAlignment="1">
      <alignment horizontal="center" vertical="top" wrapText="1"/>
    </xf>
    <xf numFmtId="0" fontId="7" fillId="24" borderId="2" xfId="0" applyFont="1" applyFill="1" applyBorder="1" applyAlignment="1">
      <alignment horizontal="justify" vertical="top" wrapText="1"/>
    </xf>
    <xf numFmtId="164" fontId="7" fillId="25" borderId="2" xfId="0" applyNumberFormat="1" applyFont="1" applyFill="1" applyBorder="1" applyAlignment="1">
      <alignment horizontal="right" vertical="top" wrapText="1"/>
    </xf>
    <xf numFmtId="4" fontId="7" fillId="26" borderId="2" xfId="0" applyNumberFormat="1" applyFont="1" applyFill="1" applyBorder="1" applyAlignment="1">
      <alignment horizontal="right" vertical="top" wrapText="1"/>
    </xf>
    <xf numFmtId="4" fontId="6" fillId="29" borderId="2" xfId="0" applyNumberFormat="1" applyFont="1" applyFill="1" applyBorder="1" applyAlignment="1">
      <alignment horizontal="right" vertical="top" wrapText="1"/>
    </xf>
    <xf numFmtId="165" fontId="7" fillId="32" borderId="2" xfId="0" applyNumberFormat="1" applyFont="1" applyFill="1" applyBorder="1" applyAlignment="1">
      <alignment horizontal="right" vertical="top" wrapText="1"/>
    </xf>
    <xf numFmtId="165" fontId="6" fillId="33" borderId="2" xfId="0" applyNumberFormat="1" applyFont="1" applyFill="1" applyBorder="1" applyAlignment="1">
      <alignment horizontal="right" vertical="top" wrapText="1"/>
    </xf>
    <xf numFmtId="0" fontId="1" fillId="35" borderId="2" xfId="0" applyFont="1" applyFill="1" applyBorder="1" applyAlignment="1">
      <alignment horizontal="center" vertical="center" wrapText="1"/>
    </xf>
    <xf numFmtId="0" fontId="1" fillId="36" borderId="2" xfId="0" applyFont="1" applyFill="1" applyBorder="1" applyAlignment="1">
      <alignment horizontal="left" vertical="top" wrapText="1"/>
    </xf>
    <xf numFmtId="0" fontId="8" fillId="37" borderId="2" xfId="0" applyFont="1" applyFill="1" applyBorder="1" applyAlignment="1">
      <alignment horizontal="center" vertical="top" wrapText="1"/>
    </xf>
    <xf numFmtId="0" fontId="8" fillId="38" borderId="2" xfId="0" applyFont="1" applyFill="1" applyBorder="1" applyAlignment="1">
      <alignment horizontal="left" vertical="top" wrapText="1"/>
    </xf>
    <xf numFmtId="4" fontId="8" fillId="39" borderId="2" xfId="0" applyNumberFormat="1" applyFont="1" applyFill="1" applyBorder="1" applyAlignment="1">
      <alignment horizontal="right" vertical="top" wrapText="1"/>
    </xf>
    <xf numFmtId="0" fontId="1" fillId="40" borderId="2" xfId="0" applyFont="1" applyFill="1" applyBorder="1" applyAlignment="1">
      <alignment horizontal="right" vertical="center" wrapText="1"/>
    </xf>
    <xf numFmtId="4" fontId="1" fillId="41" borderId="2" xfId="0" applyNumberFormat="1" applyFont="1" applyFill="1" applyBorder="1" applyAlignment="1">
      <alignment horizontal="right" vertical="top" wrapText="1"/>
    </xf>
    <xf numFmtId="0" fontId="1" fillId="42" borderId="2" xfId="0" applyFont="1" applyFill="1" applyBorder="1" applyAlignment="1">
      <alignment horizontal="center" vertical="top" wrapText="1"/>
    </xf>
    <xf numFmtId="0" fontId="2" fillId="45" borderId="2" xfId="0" applyFont="1" applyFill="1" applyBorder="1" applyAlignment="1">
      <alignment horizontal="center" vertical="center" wrapText="1"/>
    </xf>
    <xf numFmtId="166" fontId="8" fillId="46" borderId="2" xfId="0" applyNumberFormat="1" applyFont="1" applyFill="1" applyBorder="1" applyAlignment="1">
      <alignment horizontal="right" vertical="top" wrapText="1"/>
    </xf>
    <xf numFmtId="0" fontId="20" fillId="46" borderId="1" xfId="1" applyFont="1"/>
    <xf numFmtId="0" fontId="22" fillId="46" borderId="1" xfId="1" applyFont="1"/>
    <xf numFmtId="44" fontId="22" fillId="46" borderId="1" xfId="2" applyFont="1" applyFill="1" applyBorder="1" applyAlignment="1"/>
    <xf numFmtId="10" fontId="20" fillId="46" borderId="1" xfId="1" applyNumberFormat="1" applyFont="1"/>
    <xf numFmtId="0" fontId="24" fillId="46" borderId="4" xfId="1" applyFont="1" applyBorder="1" applyAlignment="1">
      <alignment horizontal="center" vertical="center"/>
    </xf>
    <xf numFmtId="0" fontId="24" fillId="46" borderId="4" xfId="1" applyFont="1" applyBorder="1" applyAlignment="1">
      <alignment horizontal="center" vertical="center" wrapText="1"/>
    </xf>
    <xf numFmtId="0" fontId="24" fillId="46" borderId="4" xfId="1" applyFont="1" applyBorder="1" applyAlignment="1">
      <alignment vertical="center" wrapText="1"/>
    </xf>
    <xf numFmtId="167" fontId="25" fillId="46" borderId="4" xfId="1" applyNumberFormat="1" applyFont="1" applyBorder="1"/>
    <xf numFmtId="0" fontId="26" fillId="46" borderId="4" xfId="1" applyFont="1" applyBorder="1" applyAlignment="1">
      <alignment horizontal="center" vertical="center"/>
    </xf>
    <xf numFmtId="0" fontId="26" fillId="46" borderId="4" xfId="1" applyFont="1" applyBorder="1" applyAlignment="1">
      <alignment horizontal="center" vertical="center" wrapText="1"/>
    </xf>
    <xf numFmtId="0" fontId="26" fillId="46" borderId="4" xfId="1" applyFont="1" applyBorder="1" applyAlignment="1">
      <alignment horizontal="left" vertical="center" wrapText="1"/>
    </xf>
    <xf numFmtId="4" fontId="20" fillId="46" borderId="4" xfId="1" applyNumberFormat="1" applyFont="1" applyBorder="1" applyAlignment="1">
      <alignment horizontal="right"/>
    </xf>
    <xf numFmtId="168" fontId="27" fillId="46" borderId="4" xfId="3" applyNumberFormat="1" applyFont="1" applyBorder="1" applyAlignment="1">
      <alignment horizontal="right" vertical="center" wrapText="1"/>
    </xf>
    <xf numFmtId="44" fontId="20" fillId="46" borderId="4" xfId="2" applyFont="1" applyFill="1" applyBorder="1"/>
    <xf numFmtId="167" fontId="20" fillId="46" borderId="4" xfId="1" applyNumberFormat="1" applyFont="1" applyBorder="1"/>
    <xf numFmtId="10" fontId="21" fillId="46" borderId="1" xfId="4" applyNumberFormat="1" applyBorder="1"/>
    <xf numFmtId="0" fontId="26" fillId="46" borderId="1" xfId="1" applyFont="1" applyAlignment="1">
      <alignment horizontal="right" vertical="center"/>
    </xf>
    <xf numFmtId="4" fontId="26" fillId="46" borderId="1" xfId="1" applyNumberFormat="1" applyFont="1" applyAlignment="1">
      <alignment horizontal="right" vertical="center" wrapText="1"/>
    </xf>
    <xf numFmtId="0" fontId="28" fillId="46" borderId="5" xfId="3" applyFont="1" applyBorder="1"/>
    <xf numFmtId="168" fontId="27" fillId="47" borderId="4" xfId="3" applyNumberFormat="1" applyFont="1" applyFill="1" applyBorder="1" applyAlignment="1">
      <alignment horizontal="right" vertical="center" wrapText="1"/>
    </xf>
    <xf numFmtId="0" fontId="26" fillId="46" borderId="1" xfId="1" applyFont="1" applyAlignment="1">
      <alignment horizontal="center" vertical="center"/>
    </xf>
    <xf numFmtId="0" fontId="26" fillId="46" borderId="1" xfId="1" applyFont="1" applyAlignment="1">
      <alignment horizontal="center" vertical="center" wrapText="1"/>
    </xf>
    <xf numFmtId="0" fontId="26" fillId="46" borderId="1" xfId="1" applyFont="1" applyAlignment="1">
      <alignment horizontal="left" vertical="center" wrapText="1"/>
    </xf>
    <xf numFmtId="4" fontId="20" fillId="46" borderId="1" xfId="1" applyNumberFormat="1" applyFont="1" applyAlignment="1">
      <alignment horizontal="right"/>
    </xf>
    <xf numFmtId="44" fontId="20" fillId="46" borderId="1" xfId="2" applyFont="1" applyFill="1" applyBorder="1" applyAlignment="1">
      <alignment horizontal="right"/>
    </xf>
    <xf numFmtId="44" fontId="20" fillId="46" borderId="1" xfId="2" applyFont="1" applyFill="1" applyBorder="1"/>
    <xf numFmtId="167" fontId="20" fillId="46" borderId="1" xfId="1" applyNumberFormat="1" applyFont="1"/>
    <xf numFmtId="0" fontId="20" fillId="46" borderId="1" xfId="1" applyFont="1" applyAlignment="1">
      <alignment horizontal="center"/>
    </xf>
    <xf numFmtId="0" fontId="20" fillId="46" borderId="1" xfId="1" applyFont="1" applyAlignment="1">
      <alignment horizontal="right"/>
    </xf>
    <xf numFmtId="44" fontId="20" fillId="46" borderId="1" xfId="2" applyFont="1" applyFill="1" applyAlignment="1">
      <alignment horizontal="right"/>
    </xf>
    <xf numFmtId="44" fontId="20" fillId="46" borderId="1" xfId="2" applyFont="1" applyFill="1" applyAlignment="1"/>
    <xf numFmtId="0" fontId="30" fillId="46" borderId="1" xfId="3" applyFont="1"/>
    <xf numFmtId="0" fontId="30" fillId="46" borderId="1" xfId="3" applyFont="1" applyAlignment="1">
      <alignment vertical="center"/>
    </xf>
    <xf numFmtId="4" fontId="31" fillId="46" borderId="4" xfId="3" applyNumberFormat="1" applyFont="1" applyBorder="1" applyAlignment="1">
      <alignment horizontal="center" vertical="center"/>
    </xf>
    <xf numFmtId="0" fontId="31" fillId="46" borderId="4" xfId="3" applyFont="1" applyBorder="1" applyAlignment="1">
      <alignment horizontal="center" vertical="center"/>
    </xf>
    <xf numFmtId="49" fontId="30" fillId="46" borderId="4" xfId="3" applyNumberFormat="1" applyFont="1" applyBorder="1" applyAlignment="1">
      <alignment horizontal="center" vertical="center"/>
    </xf>
    <xf numFmtId="4" fontId="30" fillId="46" borderId="4" xfId="3" applyNumberFormat="1" applyFont="1" applyBorder="1" applyAlignment="1">
      <alignment vertical="center"/>
    </xf>
    <xf numFmtId="9" fontId="30" fillId="46" borderId="4" xfId="4" applyFont="1" applyBorder="1" applyAlignment="1">
      <alignment vertical="center"/>
    </xf>
    <xf numFmtId="10" fontId="30" fillId="46" borderId="4" xfId="3" applyNumberFormat="1" applyFont="1" applyBorder="1" applyAlignment="1">
      <alignment horizontal="right" vertical="center"/>
    </xf>
    <xf numFmtId="4" fontId="31" fillId="46" borderId="4" xfId="3" applyNumberFormat="1" applyFont="1" applyBorder="1" applyAlignment="1">
      <alignment vertical="center"/>
    </xf>
    <xf numFmtId="10" fontId="31" fillId="46" borderId="4" xfId="3" applyNumberFormat="1" applyFont="1" applyBorder="1" applyAlignment="1">
      <alignment horizontal="right" vertical="center"/>
    </xf>
    <xf numFmtId="4" fontId="31" fillId="46" borderId="4" xfId="3" applyNumberFormat="1" applyFont="1" applyBorder="1" applyAlignment="1">
      <alignment horizontal="right" vertical="center"/>
    </xf>
    <xf numFmtId="10" fontId="30" fillId="46" borderId="1" xfId="3" applyNumberFormat="1" applyFont="1" applyAlignment="1">
      <alignment vertical="center"/>
    </xf>
    <xf numFmtId="4" fontId="30" fillId="46" borderId="1" xfId="3" applyNumberFormat="1" applyFont="1"/>
    <xf numFmtId="10" fontId="30" fillId="46" borderId="1" xfId="3" applyNumberFormat="1" applyFont="1"/>
    <xf numFmtId="0" fontId="23" fillId="46" borderId="3" xfId="1" applyFont="1" applyBorder="1" applyAlignment="1">
      <alignment horizontal="center" vertical="center"/>
    </xf>
    <xf numFmtId="0" fontId="19" fillId="46" borderId="1" xfId="1" applyFont="1" applyAlignment="1">
      <alignment horizontal="center" vertical="center"/>
    </xf>
    <xf numFmtId="0" fontId="22" fillId="46" borderId="1" xfId="1" applyFont="1" applyAlignment="1">
      <alignment horizontal="center" vertical="center" wrapText="1"/>
    </xf>
    <xf numFmtId="0" fontId="22" fillId="46" borderId="1" xfId="1" applyFont="1"/>
    <xf numFmtId="0" fontId="22" fillId="46" borderId="1" xfId="1" applyFont="1" applyAlignment="1">
      <alignment horizontal="left" wrapText="1"/>
    </xf>
    <xf numFmtId="0" fontId="22" fillId="46" borderId="1" xfId="1" applyFont="1" applyAlignment="1">
      <alignment horizontal="left" vertical="center" wrapText="1"/>
    </xf>
    <xf numFmtId="44" fontId="24" fillId="46" borderId="4" xfId="2" applyFont="1" applyFill="1" applyBorder="1" applyAlignment="1">
      <alignment horizontal="center" vertical="center" wrapText="1"/>
    </xf>
    <xf numFmtId="0" fontId="24" fillId="46" borderId="4" xfId="1" applyFont="1" applyBorder="1" applyAlignment="1">
      <alignment horizontal="center" vertical="center" wrapText="1"/>
    </xf>
    <xf numFmtId="0" fontId="24" fillId="46" borderId="4" xfId="1" applyFont="1" applyBorder="1" applyAlignment="1">
      <alignment horizontal="right" vertical="center"/>
    </xf>
    <xf numFmtId="0" fontId="24" fillId="46" borderId="4" xfId="1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 applyProtection="1">
      <alignment horizontal="right" vertical="center" wrapText="1"/>
      <protection locked="0"/>
    </xf>
    <xf numFmtId="0" fontId="2" fillId="7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  <protection locked="0"/>
    </xf>
    <xf numFmtId="0" fontId="4" fillId="14" borderId="1" xfId="0" applyFont="1" applyFill="1" applyBorder="1" applyAlignment="1">
      <alignment horizontal="right" vertical="center" wrapText="1"/>
    </xf>
    <xf numFmtId="0" fontId="4" fillId="15" borderId="1" xfId="0" applyFont="1" applyFill="1" applyBorder="1" applyAlignment="1" applyProtection="1">
      <alignment horizontal="right" vertical="center" wrapText="1"/>
      <protection locked="0"/>
    </xf>
    <xf numFmtId="0" fontId="29" fillId="47" borderId="4" xfId="3" applyFont="1" applyFill="1" applyBorder="1" applyAlignment="1">
      <alignment horizontal="center" vertical="center"/>
    </xf>
    <xf numFmtId="0" fontId="31" fillId="46" borderId="4" xfId="3" applyFont="1" applyBorder="1" applyAlignment="1">
      <alignment horizontal="center" vertical="center"/>
    </xf>
    <xf numFmtId="10" fontId="31" fillId="46" borderId="4" xfId="3" applyNumberFormat="1" applyFont="1" applyBorder="1" applyAlignment="1">
      <alignment horizontal="center" vertical="center"/>
    </xf>
    <xf numFmtId="169" fontId="30" fillId="46" borderId="6" xfId="3" applyNumberFormat="1" applyFont="1" applyBorder="1" applyAlignment="1">
      <alignment horizontal="left" vertical="center"/>
    </xf>
    <xf numFmtId="169" fontId="30" fillId="46" borderId="5" xfId="3" applyNumberFormat="1" applyFont="1" applyBorder="1" applyAlignment="1">
      <alignment horizontal="left" vertical="center"/>
    </xf>
    <xf numFmtId="169" fontId="30" fillId="46" borderId="7" xfId="3" applyNumberFormat="1" applyFont="1" applyBorder="1" applyAlignment="1">
      <alignment horizontal="left" vertical="center"/>
    </xf>
    <xf numFmtId="169" fontId="30" fillId="46" borderId="4" xfId="3" applyNumberFormat="1" applyFont="1" applyBorder="1" applyAlignment="1">
      <alignment horizontal="left" vertical="center"/>
    </xf>
    <xf numFmtId="49" fontId="30" fillId="46" borderId="6" xfId="3" applyNumberFormat="1" applyFont="1" applyBorder="1" applyAlignment="1">
      <alignment horizontal="center" vertical="center"/>
    </xf>
    <xf numFmtId="49" fontId="30" fillId="46" borderId="5" xfId="3" applyNumberFormat="1" applyFont="1" applyBorder="1" applyAlignment="1">
      <alignment horizontal="center" vertical="center"/>
    </xf>
    <xf numFmtId="49" fontId="30" fillId="46" borderId="7" xfId="3" applyNumberFormat="1" applyFont="1" applyBorder="1" applyAlignment="1">
      <alignment horizontal="center" vertical="center"/>
    </xf>
    <xf numFmtId="0" fontId="2" fillId="30" borderId="2" xfId="0" applyFont="1" applyFill="1" applyBorder="1" applyAlignment="1">
      <alignment horizontal="right" vertical="center" wrapText="1"/>
    </xf>
    <xf numFmtId="0" fontId="2" fillId="31" borderId="2" xfId="0" applyFont="1" applyFill="1" applyBorder="1" applyAlignment="1" applyProtection="1">
      <alignment horizontal="right" vertical="center" wrapText="1"/>
      <protection locked="0"/>
    </xf>
    <xf numFmtId="0" fontId="5" fillId="16" borderId="1" xfId="0" applyFont="1" applyFill="1" applyBorder="1" applyAlignment="1">
      <alignment horizontal="left" vertical="top" wrapText="1"/>
    </xf>
    <xf numFmtId="0" fontId="5" fillId="17" borderId="1" xfId="0" applyFont="1" applyFill="1" applyBorder="1" applyAlignment="1" applyProtection="1">
      <alignment horizontal="left" vertical="top" wrapText="1"/>
      <protection locked="0"/>
    </xf>
    <xf numFmtId="0" fontId="1" fillId="18" borderId="2" xfId="0" applyFont="1" applyFill="1" applyBorder="1" applyAlignment="1">
      <alignment horizontal="left" vertical="center" wrapText="1"/>
    </xf>
    <xf numFmtId="0" fontId="1" fillId="19" borderId="2" xfId="0" applyFont="1" applyFill="1" applyBorder="1" applyAlignment="1" applyProtection="1">
      <alignment horizontal="left" vertical="center" wrapText="1"/>
      <protection locked="0"/>
    </xf>
    <xf numFmtId="0" fontId="6" fillId="20" borderId="2" xfId="0" applyFont="1" applyFill="1" applyBorder="1" applyAlignment="1">
      <alignment horizontal="left" vertical="center" wrapText="1"/>
    </xf>
    <xf numFmtId="0" fontId="6" fillId="21" borderId="2" xfId="0" applyFont="1" applyFill="1" applyBorder="1" applyAlignment="1" applyProtection="1">
      <alignment horizontal="left" vertical="center" wrapText="1"/>
      <protection locked="0"/>
    </xf>
    <xf numFmtId="0" fontId="6" fillId="27" borderId="2" xfId="0" applyFont="1" applyFill="1" applyBorder="1" applyAlignment="1">
      <alignment horizontal="right" vertical="top" wrapText="1"/>
    </xf>
    <xf numFmtId="0" fontId="6" fillId="28" borderId="2" xfId="0" applyFont="1" applyFill="1" applyBorder="1" applyAlignment="1" applyProtection="1">
      <alignment horizontal="right" vertical="top" wrapText="1"/>
      <protection locked="0"/>
    </xf>
    <xf numFmtId="0" fontId="0" fillId="34" borderId="1" xfId="0" applyFill="1" applyBorder="1" applyAlignment="1" applyProtection="1">
      <alignment wrapText="1"/>
      <protection locked="0"/>
    </xf>
    <xf numFmtId="0" fontId="9" fillId="43" borderId="1" xfId="0" applyFont="1" applyFill="1" applyBorder="1" applyAlignment="1">
      <alignment horizontal="left" vertical="center" wrapText="1"/>
    </xf>
    <xf numFmtId="0" fontId="9" fillId="44" borderId="1" xfId="0" applyFont="1" applyFill="1" applyBorder="1" applyAlignment="1" applyProtection="1">
      <alignment horizontal="left" vertical="center" wrapText="1"/>
      <protection locked="0"/>
    </xf>
  </cellXfs>
  <cellStyles count="5">
    <cellStyle name="Moeda 2" xfId="2" xr:uid="{7A30BDAE-7335-4093-B83C-26606EF0540D}"/>
    <cellStyle name="Normal" xfId="0" builtinId="0"/>
    <cellStyle name="Normal 2" xfId="3" xr:uid="{6C012F10-5A76-4AB5-9E9F-3F5ABE579276}"/>
    <cellStyle name="Normal 3" xfId="1" xr:uid="{CEE23D96-B846-447E-9290-B017D100E91A}"/>
    <cellStyle name="Porcentagem 2" xfId="4" xr:uid="{02E29517-144F-4CE7-ACB8-7FEFF77161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161925</xdr:rowOff>
    </xdr:from>
    <xdr:to>
      <xdr:col>6</xdr:col>
      <xdr:colOff>666750</xdr:colOff>
      <xdr:row>6</xdr:row>
      <xdr:rowOff>143840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906A8C-8DFF-4AB8-B736-4A29AB88A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161925"/>
          <a:ext cx="7096125" cy="1124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1104902410" name="Picture">
          <a:extLst>
            <a:ext uri="{FF2B5EF4-FFF2-40B4-BE49-F238E27FC236}">
              <a16:creationId xmlns:a16="http://schemas.microsoft.com/office/drawing/2014/main" id="{00000000-0008-0000-0000-00000A79DB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10584</xdr:colOff>
      <xdr:row>0</xdr:row>
      <xdr:rowOff>1598082</xdr:rowOff>
    </xdr:to>
    <xdr:pic>
      <xdr:nvPicPr>
        <xdr:cNvPr id="3" name="Picture">
          <a:extLst>
            <a:ext uri="{FF2B5EF4-FFF2-40B4-BE49-F238E27FC236}">
              <a16:creationId xmlns:a16="http://schemas.microsoft.com/office/drawing/2014/main" id="{EA5850BA-B8A5-4E08-A657-616062CEDD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10657417" cy="1598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682676324" name="Picture">
          <a:extLst>
            <a:ext uri="{FF2B5EF4-FFF2-40B4-BE49-F238E27FC236}">
              <a16:creationId xmlns:a16="http://schemas.microsoft.com/office/drawing/2014/main" id="{00000000-0008-0000-0100-000064D0B0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634182508" name="Picture">
          <a:extLst>
            <a:ext uri="{FF2B5EF4-FFF2-40B4-BE49-F238E27FC236}">
              <a16:creationId xmlns:a16="http://schemas.microsoft.com/office/drawing/2014/main" id="{00000000-0008-0000-0200-00006CDBCC2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2009681264" name="Picture">
          <a:extLst>
            <a:ext uri="{FF2B5EF4-FFF2-40B4-BE49-F238E27FC236}">
              <a16:creationId xmlns:a16="http://schemas.microsoft.com/office/drawing/2014/main" id="{00000000-0008-0000-0400-0000704DC97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7683500" cy="1111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177927354" name="Picture">
          <a:extLst>
            <a:ext uri="{FF2B5EF4-FFF2-40B4-BE49-F238E27FC236}">
              <a16:creationId xmlns:a16="http://schemas.microsoft.com/office/drawing/2014/main" id="{00000000-0008-0000-0500-0000BAF49A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M%20ENGENHARIA\PREFEITURA%20MUNICIPAL%20DE%20CEDRO\2022\SEINFRA\PAVIMENTA&#199;&#195;O\LAGEDO%20E%20MUNDO%20NOVO\Or&#231;amento%20consolidado%20lagedo%20readequado.xlsx" TargetMode="External"/><Relationship Id="rId1" Type="http://schemas.openxmlformats.org/officeDocument/2006/relationships/externalLinkPath" Target="Or&#231;amento%20consolidado%20lagedo%20readequ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ÔES."/>
      <sheetName val="ORÇAMENTO_TAB 23"/>
      <sheetName val="CONSOLIDADO"/>
      <sheetName val="Planilha2"/>
      <sheetName val="PLANILHA DE SERVIÇOS"/>
      <sheetName val="ORÇAMENTO"/>
      <sheetName val="MEMORIAL DE CÁLCULO"/>
      <sheetName val="ADMINISTRAÇÃO"/>
      <sheetName val="EM PEDRA TOSCA"/>
      <sheetName val="COMPOSIÇÔES"/>
      <sheetName val="BDI"/>
      <sheetName val="MEMÓRIA DE CÁLCULO_DAVID"/>
      <sheetName val="ENCARGOS"/>
      <sheetName val="CRON. FIS-FINAN"/>
      <sheetName val="MEMORIA DE CALCULO"/>
      <sheetName val="CRON. FIS-FINAN INDIVIDUAL"/>
      <sheetName val="QCI"/>
      <sheetName val="composi"/>
      <sheetName val="CRON. FIS-FINAN GLOBAL (2)"/>
      <sheetName val="1_23"/>
      <sheetName val="1-24"/>
      <sheetName val="MC TRANSPORTES"/>
      <sheetName val="ENCARGOS SOCIAIS"/>
      <sheetName val="BDI - 4,5% CPRB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AAC2-1EFF-465A-B32E-980C5B5A20A7}">
  <dimension ref="A1:I41"/>
  <sheetViews>
    <sheetView showGridLines="0" view="pageBreakPreview" topLeftCell="A28" zoomScale="120" zoomScaleSheetLayoutView="120" workbookViewId="0">
      <selection activeCell="C11" sqref="C11:H11"/>
    </sheetView>
  </sheetViews>
  <sheetFormatPr defaultRowHeight="15"/>
  <cols>
    <col min="1" max="1" width="7.140625" style="54" customWidth="1"/>
    <col min="2" max="2" width="9.28515625" style="54" customWidth="1"/>
    <col min="3" max="3" width="70.7109375" style="27" customWidth="1"/>
    <col min="4" max="4" width="6" style="54" bestFit="1" customWidth="1"/>
    <col min="5" max="5" width="10.85546875" style="55" customWidth="1"/>
    <col min="6" max="6" width="13" style="56" customWidth="1"/>
    <col min="7" max="7" width="13.28515625" style="57" customWidth="1"/>
    <col min="8" max="8" width="16.5703125" style="27" customWidth="1"/>
    <col min="9" max="9" width="7.42578125" style="27" bestFit="1" customWidth="1"/>
    <col min="10" max="10" width="11.5703125" style="27" customWidth="1"/>
    <col min="11" max="253" width="9.140625" style="27"/>
    <col min="254" max="254" width="7.140625" style="27" customWidth="1"/>
    <col min="255" max="255" width="9.28515625" style="27" customWidth="1"/>
    <col min="256" max="256" width="70.7109375" style="27" customWidth="1"/>
    <col min="257" max="257" width="7.140625" style="27" customWidth="1"/>
    <col min="258" max="258" width="10.85546875" style="27" customWidth="1"/>
    <col min="259" max="259" width="10" style="27" customWidth="1"/>
    <col min="260" max="260" width="13.5703125" style="27" customWidth="1"/>
    <col min="261" max="261" width="16.5703125" style="27" customWidth="1"/>
    <col min="262" max="262" width="19.85546875" style="27" customWidth="1"/>
    <col min="263" max="263" width="16.42578125" style="27" customWidth="1"/>
    <col min="264" max="264" width="17.7109375" style="27" customWidth="1"/>
    <col min="265" max="265" width="9.140625" style="27"/>
    <col min="266" max="266" width="11.5703125" style="27" customWidth="1"/>
    <col min="267" max="509" width="9.140625" style="27"/>
    <col min="510" max="510" width="7.140625" style="27" customWidth="1"/>
    <col min="511" max="511" width="9.28515625" style="27" customWidth="1"/>
    <col min="512" max="512" width="70.7109375" style="27" customWidth="1"/>
    <col min="513" max="513" width="7.140625" style="27" customWidth="1"/>
    <col min="514" max="514" width="10.85546875" style="27" customWidth="1"/>
    <col min="515" max="515" width="10" style="27" customWidth="1"/>
    <col min="516" max="516" width="13.5703125" style="27" customWidth="1"/>
    <col min="517" max="517" width="16.5703125" style="27" customWidth="1"/>
    <col min="518" max="518" width="19.85546875" style="27" customWidth="1"/>
    <col min="519" max="519" width="16.42578125" style="27" customWidth="1"/>
    <col min="520" max="520" width="17.7109375" style="27" customWidth="1"/>
    <col min="521" max="521" width="9.140625" style="27"/>
    <col min="522" max="522" width="11.5703125" style="27" customWidth="1"/>
    <col min="523" max="765" width="9.140625" style="27"/>
    <col min="766" max="766" width="7.140625" style="27" customWidth="1"/>
    <col min="767" max="767" width="9.28515625" style="27" customWidth="1"/>
    <col min="768" max="768" width="70.7109375" style="27" customWidth="1"/>
    <col min="769" max="769" width="7.140625" style="27" customWidth="1"/>
    <col min="770" max="770" width="10.85546875" style="27" customWidth="1"/>
    <col min="771" max="771" width="10" style="27" customWidth="1"/>
    <col min="772" max="772" width="13.5703125" style="27" customWidth="1"/>
    <col min="773" max="773" width="16.5703125" style="27" customWidth="1"/>
    <col min="774" max="774" width="19.85546875" style="27" customWidth="1"/>
    <col min="775" max="775" width="16.42578125" style="27" customWidth="1"/>
    <col min="776" max="776" width="17.7109375" style="27" customWidth="1"/>
    <col min="777" max="777" width="9.140625" style="27"/>
    <col min="778" max="778" width="11.5703125" style="27" customWidth="1"/>
    <col min="779" max="1021" width="9.140625" style="27"/>
    <col min="1022" max="1022" width="7.140625" style="27" customWidth="1"/>
    <col min="1023" max="1023" width="9.28515625" style="27" customWidth="1"/>
    <col min="1024" max="1024" width="70.7109375" style="27" customWidth="1"/>
    <col min="1025" max="1025" width="7.140625" style="27" customWidth="1"/>
    <col min="1026" max="1026" width="10.85546875" style="27" customWidth="1"/>
    <col min="1027" max="1027" width="10" style="27" customWidth="1"/>
    <col min="1028" max="1028" width="13.5703125" style="27" customWidth="1"/>
    <col min="1029" max="1029" width="16.5703125" style="27" customWidth="1"/>
    <col min="1030" max="1030" width="19.85546875" style="27" customWidth="1"/>
    <col min="1031" max="1031" width="16.42578125" style="27" customWidth="1"/>
    <col min="1032" max="1032" width="17.7109375" style="27" customWidth="1"/>
    <col min="1033" max="1033" width="9.140625" style="27"/>
    <col min="1034" max="1034" width="11.5703125" style="27" customWidth="1"/>
    <col min="1035" max="1277" width="9.140625" style="27"/>
    <col min="1278" max="1278" width="7.140625" style="27" customWidth="1"/>
    <col min="1279" max="1279" width="9.28515625" style="27" customWidth="1"/>
    <col min="1280" max="1280" width="70.7109375" style="27" customWidth="1"/>
    <col min="1281" max="1281" width="7.140625" style="27" customWidth="1"/>
    <col min="1282" max="1282" width="10.85546875" style="27" customWidth="1"/>
    <col min="1283" max="1283" width="10" style="27" customWidth="1"/>
    <col min="1284" max="1284" width="13.5703125" style="27" customWidth="1"/>
    <col min="1285" max="1285" width="16.5703125" style="27" customWidth="1"/>
    <col min="1286" max="1286" width="19.85546875" style="27" customWidth="1"/>
    <col min="1287" max="1287" width="16.42578125" style="27" customWidth="1"/>
    <col min="1288" max="1288" width="17.7109375" style="27" customWidth="1"/>
    <col min="1289" max="1289" width="9.140625" style="27"/>
    <col min="1290" max="1290" width="11.5703125" style="27" customWidth="1"/>
    <col min="1291" max="1533" width="9.140625" style="27"/>
    <col min="1534" max="1534" width="7.140625" style="27" customWidth="1"/>
    <col min="1535" max="1535" width="9.28515625" style="27" customWidth="1"/>
    <col min="1536" max="1536" width="70.7109375" style="27" customWidth="1"/>
    <col min="1537" max="1537" width="7.140625" style="27" customWidth="1"/>
    <col min="1538" max="1538" width="10.85546875" style="27" customWidth="1"/>
    <col min="1539" max="1539" width="10" style="27" customWidth="1"/>
    <col min="1540" max="1540" width="13.5703125" style="27" customWidth="1"/>
    <col min="1541" max="1541" width="16.5703125" style="27" customWidth="1"/>
    <col min="1542" max="1542" width="19.85546875" style="27" customWidth="1"/>
    <col min="1543" max="1543" width="16.42578125" style="27" customWidth="1"/>
    <col min="1544" max="1544" width="17.7109375" style="27" customWidth="1"/>
    <col min="1545" max="1545" width="9.140625" style="27"/>
    <col min="1546" max="1546" width="11.5703125" style="27" customWidth="1"/>
    <col min="1547" max="1789" width="9.140625" style="27"/>
    <col min="1790" max="1790" width="7.140625" style="27" customWidth="1"/>
    <col min="1791" max="1791" width="9.28515625" style="27" customWidth="1"/>
    <col min="1792" max="1792" width="70.7109375" style="27" customWidth="1"/>
    <col min="1793" max="1793" width="7.140625" style="27" customWidth="1"/>
    <col min="1794" max="1794" width="10.85546875" style="27" customWidth="1"/>
    <col min="1795" max="1795" width="10" style="27" customWidth="1"/>
    <col min="1796" max="1796" width="13.5703125" style="27" customWidth="1"/>
    <col min="1797" max="1797" width="16.5703125" style="27" customWidth="1"/>
    <col min="1798" max="1798" width="19.85546875" style="27" customWidth="1"/>
    <col min="1799" max="1799" width="16.42578125" style="27" customWidth="1"/>
    <col min="1800" max="1800" width="17.7109375" style="27" customWidth="1"/>
    <col min="1801" max="1801" width="9.140625" style="27"/>
    <col min="1802" max="1802" width="11.5703125" style="27" customWidth="1"/>
    <col min="1803" max="2045" width="9.140625" style="27"/>
    <col min="2046" max="2046" width="7.140625" style="27" customWidth="1"/>
    <col min="2047" max="2047" width="9.28515625" style="27" customWidth="1"/>
    <col min="2048" max="2048" width="70.7109375" style="27" customWidth="1"/>
    <col min="2049" max="2049" width="7.140625" style="27" customWidth="1"/>
    <col min="2050" max="2050" width="10.85546875" style="27" customWidth="1"/>
    <col min="2051" max="2051" width="10" style="27" customWidth="1"/>
    <col min="2052" max="2052" width="13.5703125" style="27" customWidth="1"/>
    <col min="2053" max="2053" width="16.5703125" style="27" customWidth="1"/>
    <col min="2054" max="2054" width="19.85546875" style="27" customWidth="1"/>
    <col min="2055" max="2055" width="16.42578125" style="27" customWidth="1"/>
    <col min="2056" max="2056" width="17.7109375" style="27" customWidth="1"/>
    <col min="2057" max="2057" width="9.140625" style="27"/>
    <col min="2058" max="2058" width="11.5703125" style="27" customWidth="1"/>
    <col min="2059" max="2301" width="9.140625" style="27"/>
    <col min="2302" max="2302" width="7.140625" style="27" customWidth="1"/>
    <col min="2303" max="2303" width="9.28515625" style="27" customWidth="1"/>
    <col min="2304" max="2304" width="70.7109375" style="27" customWidth="1"/>
    <col min="2305" max="2305" width="7.140625" style="27" customWidth="1"/>
    <col min="2306" max="2306" width="10.85546875" style="27" customWidth="1"/>
    <col min="2307" max="2307" width="10" style="27" customWidth="1"/>
    <col min="2308" max="2308" width="13.5703125" style="27" customWidth="1"/>
    <col min="2309" max="2309" width="16.5703125" style="27" customWidth="1"/>
    <col min="2310" max="2310" width="19.85546875" style="27" customWidth="1"/>
    <col min="2311" max="2311" width="16.42578125" style="27" customWidth="1"/>
    <col min="2312" max="2312" width="17.7109375" style="27" customWidth="1"/>
    <col min="2313" max="2313" width="9.140625" style="27"/>
    <col min="2314" max="2314" width="11.5703125" style="27" customWidth="1"/>
    <col min="2315" max="2557" width="9.140625" style="27"/>
    <col min="2558" max="2558" width="7.140625" style="27" customWidth="1"/>
    <col min="2559" max="2559" width="9.28515625" style="27" customWidth="1"/>
    <col min="2560" max="2560" width="70.7109375" style="27" customWidth="1"/>
    <col min="2561" max="2561" width="7.140625" style="27" customWidth="1"/>
    <col min="2562" max="2562" width="10.85546875" style="27" customWidth="1"/>
    <col min="2563" max="2563" width="10" style="27" customWidth="1"/>
    <col min="2564" max="2564" width="13.5703125" style="27" customWidth="1"/>
    <col min="2565" max="2565" width="16.5703125" style="27" customWidth="1"/>
    <col min="2566" max="2566" width="19.85546875" style="27" customWidth="1"/>
    <col min="2567" max="2567" width="16.42578125" style="27" customWidth="1"/>
    <col min="2568" max="2568" width="17.7109375" style="27" customWidth="1"/>
    <col min="2569" max="2569" width="9.140625" style="27"/>
    <col min="2570" max="2570" width="11.5703125" style="27" customWidth="1"/>
    <col min="2571" max="2813" width="9.140625" style="27"/>
    <col min="2814" max="2814" width="7.140625" style="27" customWidth="1"/>
    <col min="2815" max="2815" width="9.28515625" style="27" customWidth="1"/>
    <col min="2816" max="2816" width="70.7109375" style="27" customWidth="1"/>
    <col min="2817" max="2817" width="7.140625" style="27" customWidth="1"/>
    <col min="2818" max="2818" width="10.85546875" style="27" customWidth="1"/>
    <col min="2819" max="2819" width="10" style="27" customWidth="1"/>
    <col min="2820" max="2820" width="13.5703125" style="27" customWidth="1"/>
    <col min="2821" max="2821" width="16.5703125" style="27" customWidth="1"/>
    <col min="2822" max="2822" width="19.85546875" style="27" customWidth="1"/>
    <col min="2823" max="2823" width="16.42578125" style="27" customWidth="1"/>
    <col min="2824" max="2824" width="17.7109375" style="27" customWidth="1"/>
    <col min="2825" max="2825" width="9.140625" style="27"/>
    <col min="2826" max="2826" width="11.5703125" style="27" customWidth="1"/>
    <col min="2827" max="3069" width="9.140625" style="27"/>
    <col min="3070" max="3070" width="7.140625" style="27" customWidth="1"/>
    <col min="3071" max="3071" width="9.28515625" style="27" customWidth="1"/>
    <col min="3072" max="3072" width="70.7109375" style="27" customWidth="1"/>
    <col min="3073" max="3073" width="7.140625" style="27" customWidth="1"/>
    <col min="3074" max="3074" width="10.85546875" style="27" customWidth="1"/>
    <col min="3075" max="3075" width="10" style="27" customWidth="1"/>
    <col min="3076" max="3076" width="13.5703125" style="27" customWidth="1"/>
    <col min="3077" max="3077" width="16.5703125" style="27" customWidth="1"/>
    <col min="3078" max="3078" width="19.85546875" style="27" customWidth="1"/>
    <col min="3079" max="3079" width="16.42578125" style="27" customWidth="1"/>
    <col min="3080" max="3080" width="17.7109375" style="27" customWidth="1"/>
    <col min="3081" max="3081" width="9.140625" style="27"/>
    <col min="3082" max="3082" width="11.5703125" style="27" customWidth="1"/>
    <col min="3083" max="3325" width="9.140625" style="27"/>
    <col min="3326" max="3326" width="7.140625" style="27" customWidth="1"/>
    <col min="3327" max="3327" width="9.28515625" style="27" customWidth="1"/>
    <col min="3328" max="3328" width="70.7109375" style="27" customWidth="1"/>
    <col min="3329" max="3329" width="7.140625" style="27" customWidth="1"/>
    <col min="3330" max="3330" width="10.85546875" style="27" customWidth="1"/>
    <col min="3331" max="3331" width="10" style="27" customWidth="1"/>
    <col min="3332" max="3332" width="13.5703125" style="27" customWidth="1"/>
    <col min="3333" max="3333" width="16.5703125" style="27" customWidth="1"/>
    <col min="3334" max="3334" width="19.85546875" style="27" customWidth="1"/>
    <col min="3335" max="3335" width="16.42578125" style="27" customWidth="1"/>
    <col min="3336" max="3336" width="17.7109375" style="27" customWidth="1"/>
    <col min="3337" max="3337" width="9.140625" style="27"/>
    <col min="3338" max="3338" width="11.5703125" style="27" customWidth="1"/>
    <col min="3339" max="3581" width="9.140625" style="27"/>
    <col min="3582" max="3582" width="7.140625" style="27" customWidth="1"/>
    <col min="3583" max="3583" width="9.28515625" style="27" customWidth="1"/>
    <col min="3584" max="3584" width="70.7109375" style="27" customWidth="1"/>
    <col min="3585" max="3585" width="7.140625" style="27" customWidth="1"/>
    <col min="3586" max="3586" width="10.85546875" style="27" customWidth="1"/>
    <col min="3587" max="3587" width="10" style="27" customWidth="1"/>
    <col min="3588" max="3588" width="13.5703125" style="27" customWidth="1"/>
    <col min="3589" max="3589" width="16.5703125" style="27" customWidth="1"/>
    <col min="3590" max="3590" width="19.85546875" style="27" customWidth="1"/>
    <col min="3591" max="3591" width="16.42578125" style="27" customWidth="1"/>
    <col min="3592" max="3592" width="17.7109375" style="27" customWidth="1"/>
    <col min="3593" max="3593" width="9.140625" style="27"/>
    <col min="3594" max="3594" width="11.5703125" style="27" customWidth="1"/>
    <col min="3595" max="3837" width="9.140625" style="27"/>
    <col min="3838" max="3838" width="7.140625" style="27" customWidth="1"/>
    <col min="3839" max="3839" width="9.28515625" style="27" customWidth="1"/>
    <col min="3840" max="3840" width="70.7109375" style="27" customWidth="1"/>
    <col min="3841" max="3841" width="7.140625" style="27" customWidth="1"/>
    <col min="3842" max="3842" width="10.85546875" style="27" customWidth="1"/>
    <col min="3843" max="3843" width="10" style="27" customWidth="1"/>
    <col min="3844" max="3844" width="13.5703125" style="27" customWidth="1"/>
    <col min="3845" max="3845" width="16.5703125" style="27" customWidth="1"/>
    <col min="3846" max="3846" width="19.85546875" style="27" customWidth="1"/>
    <col min="3847" max="3847" width="16.42578125" style="27" customWidth="1"/>
    <col min="3848" max="3848" width="17.7109375" style="27" customWidth="1"/>
    <col min="3849" max="3849" width="9.140625" style="27"/>
    <col min="3850" max="3850" width="11.5703125" style="27" customWidth="1"/>
    <col min="3851" max="4093" width="9.140625" style="27"/>
    <col min="4094" max="4094" width="7.140625" style="27" customWidth="1"/>
    <col min="4095" max="4095" width="9.28515625" style="27" customWidth="1"/>
    <col min="4096" max="4096" width="70.7109375" style="27" customWidth="1"/>
    <col min="4097" max="4097" width="7.140625" style="27" customWidth="1"/>
    <col min="4098" max="4098" width="10.85546875" style="27" customWidth="1"/>
    <col min="4099" max="4099" width="10" style="27" customWidth="1"/>
    <col min="4100" max="4100" width="13.5703125" style="27" customWidth="1"/>
    <col min="4101" max="4101" width="16.5703125" style="27" customWidth="1"/>
    <col min="4102" max="4102" width="19.85546875" style="27" customWidth="1"/>
    <col min="4103" max="4103" width="16.42578125" style="27" customWidth="1"/>
    <col min="4104" max="4104" width="17.7109375" style="27" customWidth="1"/>
    <col min="4105" max="4105" width="9.140625" style="27"/>
    <col min="4106" max="4106" width="11.5703125" style="27" customWidth="1"/>
    <col min="4107" max="4349" width="9.140625" style="27"/>
    <col min="4350" max="4350" width="7.140625" style="27" customWidth="1"/>
    <col min="4351" max="4351" width="9.28515625" style="27" customWidth="1"/>
    <col min="4352" max="4352" width="70.7109375" style="27" customWidth="1"/>
    <col min="4353" max="4353" width="7.140625" style="27" customWidth="1"/>
    <col min="4354" max="4354" width="10.85546875" style="27" customWidth="1"/>
    <col min="4355" max="4355" width="10" style="27" customWidth="1"/>
    <col min="4356" max="4356" width="13.5703125" style="27" customWidth="1"/>
    <col min="4357" max="4357" width="16.5703125" style="27" customWidth="1"/>
    <col min="4358" max="4358" width="19.85546875" style="27" customWidth="1"/>
    <col min="4359" max="4359" width="16.42578125" style="27" customWidth="1"/>
    <col min="4360" max="4360" width="17.7109375" style="27" customWidth="1"/>
    <col min="4361" max="4361" width="9.140625" style="27"/>
    <col min="4362" max="4362" width="11.5703125" style="27" customWidth="1"/>
    <col min="4363" max="4605" width="9.140625" style="27"/>
    <col min="4606" max="4606" width="7.140625" style="27" customWidth="1"/>
    <col min="4607" max="4607" width="9.28515625" style="27" customWidth="1"/>
    <col min="4608" max="4608" width="70.7109375" style="27" customWidth="1"/>
    <col min="4609" max="4609" width="7.140625" style="27" customWidth="1"/>
    <col min="4610" max="4610" width="10.85546875" style="27" customWidth="1"/>
    <col min="4611" max="4611" width="10" style="27" customWidth="1"/>
    <col min="4612" max="4612" width="13.5703125" style="27" customWidth="1"/>
    <col min="4613" max="4613" width="16.5703125" style="27" customWidth="1"/>
    <col min="4614" max="4614" width="19.85546875" style="27" customWidth="1"/>
    <col min="4615" max="4615" width="16.42578125" style="27" customWidth="1"/>
    <col min="4616" max="4616" width="17.7109375" style="27" customWidth="1"/>
    <col min="4617" max="4617" width="9.140625" style="27"/>
    <col min="4618" max="4618" width="11.5703125" style="27" customWidth="1"/>
    <col min="4619" max="4861" width="9.140625" style="27"/>
    <col min="4862" max="4862" width="7.140625" style="27" customWidth="1"/>
    <col min="4863" max="4863" width="9.28515625" style="27" customWidth="1"/>
    <col min="4864" max="4864" width="70.7109375" style="27" customWidth="1"/>
    <col min="4865" max="4865" width="7.140625" style="27" customWidth="1"/>
    <col min="4866" max="4866" width="10.85546875" style="27" customWidth="1"/>
    <col min="4867" max="4867" width="10" style="27" customWidth="1"/>
    <col min="4868" max="4868" width="13.5703125" style="27" customWidth="1"/>
    <col min="4869" max="4869" width="16.5703125" style="27" customWidth="1"/>
    <col min="4870" max="4870" width="19.85546875" style="27" customWidth="1"/>
    <col min="4871" max="4871" width="16.42578125" style="27" customWidth="1"/>
    <col min="4872" max="4872" width="17.7109375" style="27" customWidth="1"/>
    <col min="4873" max="4873" width="9.140625" style="27"/>
    <col min="4874" max="4874" width="11.5703125" style="27" customWidth="1"/>
    <col min="4875" max="5117" width="9.140625" style="27"/>
    <col min="5118" max="5118" width="7.140625" style="27" customWidth="1"/>
    <col min="5119" max="5119" width="9.28515625" style="27" customWidth="1"/>
    <col min="5120" max="5120" width="70.7109375" style="27" customWidth="1"/>
    <col min="5121" max="5121" width="7.140625" style="27" customWidth="1"/>
    <col min="5122" max="5122" width="10.85546875" style="27" customWidth="1"/>
    <col min="5123" max="5123" width="10" style="27" customWidth="1"/>
    <col min="5124" max="5124" width="13.5703125" style="27" customWidth="1"/>
    <col min="5125" max="5125" width="16.5703125" style="27" customWidth="1"/>
    <col min="5126" max="5126" width="19.85546875" style="27" customWidth="1"/>
    <col min="5127" max="5127" width="16.42578125" style="27" customWidth="1"/>
    <col min="5128" max="5128" width="17.7109375" style="27" customWidth="1"/>
    <col min="5129" max="5129" width="9.140625" style="27"/>
    <col min="5130" max="5130" width="11.5703125" style="27" customWidth="1"/>
    <col min="5131" max="5373" width="9.140625" style="27"/>
    <col min="5374" max="5374" width="7.140625" style="27" customWidth="1"/>
    <col min="5375" max="5375" width="9.28515625" style="27" customWidth="1"/>
    <col min="5376" max="5376" width="70.7109375" style="27" customWidth="1"/>
    <col min="5377" max="5377" width="7.140625" style="27" customWidth="1"/>
    <col min="5378" max="5378" width="10.85546875" style="27" customWidth="1"/>
    <col min="5379" max="5379" width="10" style="27" customWidth="1"/>
    <col min="5380" max="5380" width="13.5703125" style="27" customWidth="1"/>
    <col min="5381" max="5381" width="16.5703125" style="27" customWidth="1"/>
    <col min="5382" max="5382" width="19.85546875" style="27" customWidth="1"/>
    <col min="5383" max="5383" width="16.42578125" style="27" customWidth="1"/>
    <col min="5384" max="5384" width="17.7109375" style="27" customWidth="1"/>
    <col min="5385" max="5385" width="9.140625" style="27"/>
    <col min="5386" max="5386" width="11.5703125" style="27" customWidth="1"/>
    <col min="5387" max="5629" width="9.140625" style="27"/>
    <col min="5630" max="5630" width="7.140625" style="27" customWidth="1"/>
    <col min="5631" max="5631" width="9.28515625" style="27" customWidth="1"/>
    <col min="5632" max="5632" width="70.7109375" style="27" customWidth="1"/>
    <col min="5633" max="5633" width="7.140625" style="27" customWidth="1"/>
    <col min="5634" max="5634" width="10.85546875" style="27" customWidth="1"/>
    <col min="5635" max="5635" width="10" style="27" customWidth="1"/>
    <col min="5636" max="5636" width="13.5703125" style="27" customWidth="1"/>
    <col min="5637" max="5637" width="16.5703125" style="27" customWidth="1"/>
    <col min="5638" max="5638" width="19.85546875" style="27" customWidth="1"/>
    <col min="5639" max="5639" width="16.42578125" style="27" customWidth="1"/>
    <col min="5640" max="5640" width="17.7109375" style="27" customWidth="1"/>
    <col min="5641" max="5641" width="9.140625" style="27"/>
    <col min="5642" max="5642" width="11.5703125" style="27" customWidth="1"/>
    <col min="5643" max="5885" width="9.140625" style="27"/>
    <col min="5886" max="5886" width="7.140625" style="27" customWidth="1"/>
    <col min="5887" max="5887" width="9.28515625" style="27" customWidth="1"/>
    <col min="5888" max="5888" width="70.7109375" style="27" customWidth="1"/>
    <col min="5889" max="5889" width="7.140625" style="27" customWidth="1"/>
    <col min="5890" max="5890" width="10.85546875" style="27" customWidth="1"/>
    <col min="5891" max="5891" width="10" style="27" customWidth="1"/>
    <col min="5892" max="5892" width="13.5703125" style="27" customWidth="1"/>
    <col min="5893" max="5893" width="16.5703125" style="27" customWidth="1"/>
    <col min="5894" max="5894" width="19.85546875" style="27" customWidth="1"/>
    <col min="5895" max="5895" width="16.42578125" style="27" customWidth="1"/>
    <col min="5896" max="5896" width="17.7109375" style="27" customWidth="1"/>
    <col min="5897" max="5897" width="9.140625" style="27"/>
    <col min="5898" max="5898" width="11.5703125" style="27" customWidth="1"/>
    <col min="5899" max="6141" width="9.140625" style="27"/>
    <col min="6142" max="6142" width="7.140625" style="27" customWidth="1"/>
    <col min="6143" max="6143" width="9.28515625" style="27" customWidth="1"/>
    <col min="6144" max="6144" width="70.7109375" style="27" customWidth="1"/>
    <col min="6145" max="6145" width="7.140625" style="27" customWidth="1"/>
    <col min="6146" max="6146" width="10.85546875" style="27" customWidth="1"/>
    <col min="6147" max="6147" width="10" style="27" customWidth="1"/>
    <col min="6148" max="6148" width="13.5703125" style="27" customWidth="1"/>
    <col min="6149" max="6149" width="16.5703125" style="27" customWidth="1"/>
    <col min="6150" max="6150" width="19.85546875" style="27" customWidth="1"/>
    <col min="6151" max="6151" width="16.42578125" style="27" customWidth="1"/>
    <col min="6152" max="6152" width="17.7109375" style="27" customWidth="1"/>
    <col min="6153" max="6153" width="9.140625" style="27"/>
    <col min="6154" max="6154" width="11.5703125" style="27" customWidth="1"/>
    <col min="6155" max="6397" width="9.140625" style="27"/>
    <col min="6398" max="6398" width="7.140625" style="27" customWidth="1"/>
    <col min="6399" max="6399" width="9.28515625" style="27" customWidth="1"/>
    <col min="6400" max="6400" width="70.7109375" style="27" customWidth="1"/>
    <col min="6401" max="6401" width="7.140625" style="27" customWidth="1"/>
    <col min="6402" max="6402" width="10.85546875" style="27" customWidth="1"/>
    <col min="6403" max="6403" width="10" style="27" customWidth="1"/>
    <col min="6404" max="6404" width="13.5703125" style="27" customWidth="1"/>
    <col min="6405" max="6405" width="16.5703125" style="27" customWidth="1"/>
    <col min="6406" max="6406" width="19.85546875" style="27" customWidth="1"/>
    <col min="6407" max="6407" width="16.42578125" style="27" customWidth="1"/>
    <col min="6408" max="6408" width="17.7109375" style="27" customWidth="1"/>
    <col min="6409" max="6409" width="9.140625" style="27"/>
    <col min="6410" max="6410" width="11.5703125" style="27" customWidth="1"/>
    <col min="6411" max="6653" width="9.140625" style="27"/>
    <col min="6654" max="6654" width="7.140625" style="27" customWidth="1"/>
    <col min="6655" max="6655" width="9.28515625" style="27" customWidth="1"/>
    <col min="6656" max="6656" width="70.7109375" style="27" customWidth="1"/>
    <col min="6657" max="6657" width="7.140625" style="27" customWidth="1"/>
    <col min="6658" max="6658" width="10.85546875" style="27" customWidth="1"/>
    <col min="6659" max="6659" width="10" style="27" customWidth="1"/>
    <col min="6660" max="6660" width="13.5703125" style="27" customWidth="1"/>
    <col min="6661" max="6661" width="16.5703125" style="27" customWidth="1"/>
    <col min="6662" max="6662" width="19.85546875" style="27" customWidth="1"/>
    <col min="6663" max="6663" width="16.42578125" style="27" customWidth="1"/>
    <col min="6664" max="6664" width="17.7109375" style="27" customWidth="1"/>
    <col min="6665" max="6665" width="9.140625" style="27"/>
    <col min="6666" max="6666" width="11.5703125" style="27" customWidth="1"/>
    <col min="6667" max="6909" width="9.140625" style="27"/>
    <col min="6910" max="6910" width="7.140625" style="27" customWidth="1"/>
    <col min="6911" max="6911" width="9.28515625" style="27" customWidth="1"/>
    <col min="6912" max="6912" width="70.7109375" style="27" customWidth="1"/>
    <col min="6913" max="6913" width="7.140625" style="27" customWidth="1"/>
    <col min="6914" max="6914" width="10.85546875" style="27" customWidth="1"/>
    <col min="6915" max="6915" width="10" style="27" customWidth="1"/>
    <col min="6916" max="6916" width="13.5703125" style="27" customWidth="1"/>
    <col min="6917" max="6917" width="16.5703125" style="27" customWidth="1"/>
    <col min="6918" max="6918" width="19.85546875" style="27" customWidth="1"/>
    <col min="6919" max="6919" width="16.42578125" style="27" customWidth="1"/>
    <col min="6920" max="6920" width="17.7109375" style="27" customWidth="1"/>
    <col min="6921" max="6921" width="9.140625" style="27"/>
    <col min="6922" max="6922" width="11.5703125" style="27" customWidth="1"/>
    <col min="6923" max="7165" width="9.140625" style="27"/>
    <col min="7166" max="7166" width="7.140625" style="27" customWidth="1"/>
    <col min="7167" max="7167" width="9.28515625" style="27" customWidth="1"/>
    <col min="7168" max="7168" width="70.7109375" style="27" customWidth="1"/>
    <col min="7169" max="7169" width="7.140625" style="27" customWidth="1"/>
    <col min="7170" max="7170" width="10.85546875" style="27" customWidth="1"/>
    <col min="7171" max="7171" width="10" style="27" customWidth="1"/>
    <col min="7172" max="7172" width="13.5703125" style="27" customWidth="1"/>
    <col min="7173" max="7173" width="16.5703125" style="27" customWidth="1"/>
    <col min="7174" max="7174" width="19.85546875" style="27" customWidth="1"/>
    <col min="7175" max="7175" width="16.42578125" style="27" customWidth="1"/>
    <col min="7176" max="7176" width="17.7109375" style="27" customWidth="1"/>
    <col min="7177" max="7177" width="9.140625" style="27"/>
    <col min="7178" max="7178" width="11.5703125" style="27" customWidth="1"/>
    <col min="7179" max="7421" width="9.140625" style="27"/>
    <col min="7422" max="7422" width="7.140625" style="27" customWidth="1"/>
    <col min="7423" max="7423" width="9.28515625" style="27" customWidth="1"/>
    <col min="7424" max="7424" width="70.7109375" style="27" customWidth="1"/>
    <col min="7425" max="7425" width="7.140625" style="27" customWidth="1"/>
    <col min="7426" max="7426" width="10.85546875" style="27" customWidth="1"/>
    <col min="7427" max="7427" width="10" style="27" customWidth="1"/>
    <col min="7428" max="7428" width="13.5703125" style="27" customWidth="1"/>
    <col min="7429" max="7429" width="16.5703125" style="27" customWidth="1"/>
    <col min="7430" max="7430" width="19.85546875" style="27" customWidth="1"/>
    <col min="7431" max="7431" width="16.42578125" style="27" customWidth="1"/>
    <col min="7432" max="7432" width="17.7109375" style="27" customWidth="1"/>
    <col min="7433" max="7433" width="9.140625" style="27"/>
    <col min="7434" max="7434" width="11.5703125" style="27" customWidth="1"/>
    <col min="7435" max="7677" width="9.140625" style="27"/>
    <col min="7678" max="7678" width="7.140625" style="27" customWidth="1"/>
    <col min="7679" max="7679" width="9.28515625" style="27" customWidth="1"/>
    <col min="7680" max="7680" width="70.7109375" style="27" customWidth="1"/>
    <col min="7681" max="7681" width="7.140625" style="27" customWidth="1"/>
    <col min="7682" max="7682" width="10.85546875" style="27" customWidth="1"/>
    <col min="7683" max="7683" width="10" style="27" customWidth="1"/>
    <col min="7684" max="7684" width="13.5703125" style="27" customWidth="1"/>
    <col min="7685" max="7685" width="16.5703125" style="27" customWidth="1"/>
    <col min="7686" max="7686" width="19.85546875" style="27" customWidth="1"/>
    <col min="7687" max="7687" width="16.42578125" style="27" customWidth="1"/>
    <col min="7688" max="7688" width="17.7109375" style="27" customWidth="1"/>
    <col min="7689" max="7689" width="9.140625" style="27"/>
    <col min="7690" max="7690" width="11.5703125" style="27" customWidth="1"/>
    <col min="7691" max="7933" width="9.140625" style="27"/>
    <col min="7934" max="7934" width="7.140625" style="27" customWidth="1"/>
    <col min="7935" max="7935" width="9.28515625" style="27" customWidth="1"/>
    <col min="7936" max="7936" width="70.7109375" style="27" customWidth="1"/>
    <col min="7937" max="7937" width="7.140625" style="27" customWidth="1"/>
    <col min="7938" max="7938" width="10.85546875" style="27" customWidth="1"/>
    <col min="7939" max="7939" width="10" style="27" customWidth="1"/>
    <col min="7940" max="7940" width="13.5703125" style="27" customWidth="1"/>
    <col min="7941" max="7941" width="16.5703125" style="27" customWidth="1"/>
    <col min="7942" max="7942" width="19.85546875" style="27" customWidth="1"/>
    <col min="7943" max="7943" width="16.42578125" style="27" customWidth="1"/>
    <col min="7944" max="7944" width="17.7109375" style="27" customWidth="1"/>
    <col min="7945" max="7945" width="9.140625" style="27"/>
    <col min="7946" max="7946" width="11.5703125" style="27" customWidth="1"/>
    <col min="7947" max="8189" width="9.140625" style="27"/>
    <col min="8190" max="8190" width="7.140625" style="27" customWidth="1"/>
    <col min="8191" max="8191" width="9.28515625" style="27" customWidth="1"/>
    <col min="8192" max="8192" width="70.7109375" style="27" customWidth="1"/>
    <col min="8193" max="8193" width="7.140625" style="27" customWidth="1"/>
    <col min="8194" max="8194" width="10.85546875" style="27" customWidth="1"/>
    <col min="8195" max="8195" width="10" style="27" customWidth="1"/>
    <col min="8196" max="8196" width="13.5703125" style="27" customWidth="1"/>
    <col min="8197" max="8197" width="16.5703125" style="27" customWidth="1"/>
    <col min="8198" max="8198" width="19.85546875" style="27" customWidth="1"/>
    <col min="8199" max="8199" width="16.42578125" style="27" customWidth="1"/>
    <col min="8200" max="8200" width="17.7109375" style="27" customWidth="1"/>
    <col min="8201" max="8201" width="9.140625" style="27"/>
    <col min="8202" max="8202" width="11.5703125" style="27" customWidth="1"/>
    <col min="8203" max="8445" width="9.140625" style="27"/>
    <col min="8446" max="8446" width="7.140625" style="27" customWidth="1"/>
    <col min="8447" max="8447" width="9.28515625" style="27" customWidth="1"/>
    <col min="8448" max="8448" width="70.7109375" style="27" customWidth="1"/>
    <col min="8449" max="8449" width="7.140625" style="27" customWidth="1"/>
    <col min="8450" max="8450" width="10.85546875" style="27" customWidth="1"/>
    <col min="8451" max="8451" width="10" style="27" customWidth="1"/>
    <col min="8452" max="8452" width="13.5703125" style="27" customWidth="1"/>
    <col min="8453" max="8453" width="16.5703125" style="27" customWidth="1"/>
    <col min="8454" max="8454" width="19.85546875" style="27" customWidth="1"/>
    <col min="8455" max="8455" width="16.42578125" style="27" customWidth="1"/>
    <col min="8456" max="8456" width="17.7109375" style="27" customWidth="1"/>
    <col min="8457" max="8457" width="9.140625" style="27"/>
    <col min="8458" max="8458" width="11.5703125" style="27" customWidth="1"/>
    <col min="8459" max="8701" width="9.140625" style="27"/>
    <col min="8702" max="8702" width="7.140625" style="27" customWidth="1"/>
    <col min="8703" max="8703" width="9.28515625" style="27" customWidth="1"/>
    <col min="8704" max="8704" width="70.7109375" style="27" customWidth="1"/>
    <col min="8705" max="8705" width="7.140625" style="27" customWidth="1"/>
    <col min="8706" max="8706" width="10.85546875" style="27" customWidth="1"/>
    <col min="8707" max="8707" width="10" style="27" customWidth="1"/>
    <col min="8708" max="8708" width="13.5703125" style="27" customWidth="1"/>
    <col min="8709" max="8709" width="16.5703125" style="27" customWidth="1"/>
    <col min="8710" max="8710" width="19.85546875" style="27" customWidth="1"/>
    <col min="8711" max="8711" width="16.42578125" style="27" customWidth="1"/>
    <col min="8712" max="8712" width="17.7109375" style="27" customWidth="1"/>
    <col min="8713" max="8713" width="9.140625" style="27"/>
    <col min="8714" max="8714" width="11.5703125" style="27" customWidth="1"/>
    <col min="8715" max="8957" width="9.140625" style="27"/>
    <col min="8958" max="8958" width="7.140625" style="27" customWidth="1"/>
    <col min="8959" max="8959" width="9.28515625" style="27" customWidth="1"/>
    <col min="8960" max="8960" width="70.7109375" style="27" customWidth="1"/>
    <col min="8961" max="8961" width="7.140625" style="27" customWidth="1"/>
    <col min="8962" max="8962" width="10.85546875" style="27" customWidth="1"/>
    <col min="8963" max="8963" width="10" style="27" customWidth="1"/>
    <col min="8964" max="8964" width="13.5703125" style="27" customWidth="1"/>
    <col min="8965" max="8965" width="16.5703125" style="27" customWidth="1"/>
    <col min="8966" max="8966" width="19.85546875" style="27" customWidth="1"/>
    <col min="8967" max="8967" width="16.42578125" style="27" customWidth="1"/>
    <col min="8968" max="8968" width="17.7109375" style="27" customWidth="1"/>
    <col min="8969" max="8969" width="9.140625" style="27"/>
    <col min="8970" max="8970" width="11.5703125" style="27" customWidth="1"/>
    <col min="8971" max="9213" width="9.140625" style="27"/>
    <col min="9214" max="9214" width="7.140625" style="27" customWidth="1"/>
    <col min="9215" max="9215" width="9.28515625" style="27" customWidth="1"/>
    <col min="9216" max="9216" width="70.7109375" style="27" customWidth="1"/>
    <col min="9217" max="9217" width="7.140625" style="27" customWidth="1"/>
    <col min="9218" max="9218" width="10.85546875" style="27" customWidth="1"/>
    <col min="9219" max="9219" width="10" style="27" customWidth="1"/>
    <col min="9220" max="9220" width="13.5703125" style="27" customWidth="1"/>
    <col min="9221" max="9221" width="16.5703125" style="27" customWidth="1"/>
    <col min="9222" max="9222" width="19.85546875" style="27" customWidth="1"/>
    <col min="9223" max="9223" width="16.42578125" style="27" customWidth="1"/>
    <col min="9224" max="9224" width="17.7109375" style="27" customWidth="1"/>
    <col min="9225" max="9225" width="9.140625" style="27"/>
    <col min="9226" max="9226" width="11.5703125" style="27" customWidth="1"/>
    <col min="9227" max="9469" width="9.140625" style="27"/>
    <col min="9470" max="9470" width="7.140625" style="27" customWidth="1"/>
    <col min="9471" max="9471" width="9.28515625" style="27" customWidth="1"/>
    <col min="9472" max="9472" width="70.7109375" style="27" customWidth="1"/>
    <col min="9473" max="9473" width="7.140625" style="27" customWidth="1"/>
    <col min="9474" max="9474" width="10.85546875" style="27" customWidth="1"/>
    <col min="9475" max="9475" width="10" style="27" customWidth="1"/>
    <col min="9476" max="9476" width="13.5703125" style="27" customWidth="1"/>
    <col min="9477" max="9477" width="16.5703125" style="27" customWidth="1"/>
    <col min="9478" max="9478" width="19.85546875" style="27" customWidth="1"/>
    <col min="9479" max="9479" width="16.42578125" style="27" customWidth="1"/>
    <col min="9480" max="9480" width="17.7109375" style="27" customWidth="1"/>
    <col min="9481" max="9481" width="9.140625" style="27"/>
    <col min="9482" max="9482" width="11.5703125" style="27" customWidth="1"/>
    <col min="9483" max="9725" width="9.140625" style="27"/>
    <col min="9726" max="9726" width="7.140625" style="27" customWidth="1"/>
    <col min="9727" max="9727" width="9.28515625" style="27" customWidth="1"/>
    <col min="9728" max="9728" width="70.7109375" style="27" customWidth="1"/>
    <col min="9729" max="9729" width="7.140625" style="27" customWidth="1"/>
    <col min="9730" max="9730" width="10.85546875" style="27" customWidth="1"/>
    <col min="9731" max="9731" width="10" style="27" customWidth="1"/>
    <col min="9732" max="9732" width="13.5703125" style="27" customWidth="1"/>
    <col min="9733" max="9733" width="16.5703125" style="27" customWidth="1"/>
    <col min="9734" max="9734" width="19.85546875" style="27" customWidth="1"/>
    <col min="9735" max="9735" width="16.42578125" style="27" customWidth="1"/>
    <col min="9736" max="9736" width="17.7109375" style="27" customWidth="1"/>
    <col min="9737" max="9737" width="9.140625" style="27"/>
    <col min="9738" max="9738" width="11.5703125" style="27" customWidth="1"/>
    <col min="9739" max="9981" width="9.140625" style="27"/>
    <col min="9982" max="9982" width="7.140625" style="27" customWidth="1"/>
    <col min="9983" max="9983" width="9.28515625" style="27" customWidth="1"/>
    <col min="9984" max="9984" width="70.7109375" style="27" customWidth="1"/>
    <col min="9985" max="9985" width="7.140625" style="27" customWidth="1"/>
    <col min="9986" max="9986" width="10.85546875" style="27" customWidth="1"/>
    <col min="9987" max="9987" width="10" style="27" customWidth="1"/>
    <col min="9988" max="9988" width="13.5703125" style="27" customWidth="1"/>
    <col min="9989" max="9989" width="16.5703125" style="27" customWidth="1"/>
    <col min="9990" max="9990" width="19.85546875" style="27" customWidth="1"/>
    <col min="9991" max="9991" width="16.42578125" style="27" customWidth="1"/>
    <col min="9992" max="9992" width="17.7109375" style="27" customWidth="1"/>
    <col min="9993" max="9993" width="9.140625" style="27"/>
    <col min="9994" max="9994" width="11.5703125" style="27" customWidth="1"/>
    <col min="9995" max="10237" width="9.140625" style="27"/>
    <col min="10238" max="10238" width="7.140625" style="27" customWidth="1"/>
    <col min="10239" max="10239" width="9.28515625" style="27" customWidth="1"/>
    <col min="10240" max="10240" width="70.7109375" style="27" customWidth="1"/>
    <col min="10241" max="10241" width="7.140625" style="27" customWidth="1"/>
    <col min="10242" max="10242" width="10.85546875" style="27" customWidth="1"/>
    <col min="10243" max="10243" width="10" style="27" customWidth="1"/>
    <col min="10244" max="10244" width="13.5703125" style="27" customWidth="1"/>
    <col min="10245" max="10245" width="16.5703125" style="27" customWidth="1"/>
    <col min="10246" max="10246" width="19.85546875" style="27" customWidth="1"/>
    <col min="10247" max="10247" width="16.42578125" style="27" customWidth="1"/>
    <col min="10248" max="10248" width="17.7109375" style="27" customWidth="1"/>
    <col min="10249" max="10249" width="9.140625" style="27"/>
    <col min="10250" max="10250" width="11.5703125" style="27" customWidth="1"/>
    <col min="10251" max="10493" width="9.140625" style="27"/>
    <col min="10494" max="10494" width="7.140625" style="27" customWidth="1"/>
    <col min="10495" max="10495" width="9.28515625" style="27" customWidth="1"/>
    <col min="10496" max="10496" width="70.7109375" style="27" customWidth="1"/>
    <col min="10497" max="10497" width="7.140625" style="27" customWidth="1"/>
    <col min="10498" max="10498" width="10.85546875" style="27" customWidth="1"/>
    <col min="10499" max="10499" width="10" style="27" customWidth="1"/>
    <col min="10500" max="10500" width="13.5703125" style="27" customWidth="1"/>
    <col min="10501" max="10501" width="16.5703125" style="27" customWidth="1"/>
    <col min="10502" max="10502" width="19.85546875" style="27" customWidth="1"/>
    <col min="10503" max="10503" width="16.42578125" style="27" customWidth="1"/>
    <col min="10504" max="10504" width="17.7109375" style="27" customWidth="1"/>
    <col min="10505" max="10505" width="9.140625" style="27"/>
    <col min="10506" max="10506" width="11.5703125" style="27" customWidth="1"/>
    <col min="10507" max="10749" width="9.140625" style="27"/>
    <col min="10750" max="10750" width="7.140625" style="27" customWidth="1"/>
    <col min="10751" max="10751" width="9.28515625" style="27" customWidth="1"/>
    <col min="10752" max="10752" width="70.7109375" style="27" customWidth="1"/>
    <col min="10753" max="10753" width="7.140625" style="27" customWidth="1"/>
    <col min="10754" max="10754" width="10.85546875" style="27" customWidth="1"/>
    <col min="10755" max="10755" width="10" style="27" customWidth="1"/>
    <col min="10756" max="10756" width="13.5703125" style="27" customWidth="1"/>
    <col min="10757" max="10757" width="16.5703125" style="27" customWidth="1"/>
    <col min="10758" max="10758" width="19.85546875" style="27" customWidth="1"/>
    <col min="10759" max="10759" width="16.42578125" style="27" customWidth="1"/>
    <col min="10760" max="10760" width="17.7109375" style="27" customWidth="1"/>
    <col min="10761" max="10761" width="9.140625" style="27"/>
    <col min="10762" max="10762" width="11.5703125" style="27" customWidth="1"/>
    <col min="10763" max="11005" width="9.140625" style="27"/>
    <col min="11006" max="11006" width="7.140625" style="27" customWidth="1"/>
    <col min="11007" max="11007" width="9.28515625" style="27" customWidth="1"/>
    <col min="11008" max="11008" width="70.7109375" style="27" customWidth="1"/>
    <col min="11009" max="11009" width="7.140625" style="27" customWidth="1"/>
    <col min="11010" max="11010" width="10.85546875" style="27" customWidth="1"/>
    <col min="11011" max="11011" width="10" style="27" customWidth="1"/>
    <col min="11012" max="11012" width="13.5703125" style="27" customWidth="1"/>
    <col min="11013" max="11013" width="16.5703125" style="27" customWidth="1"/>
    <col min="11014" max="11014" width="19.85546875" style="27" customWidth="1"/>
    <col min="11015" max="11015" width="16.42578125" style="27" customWidth="1"/>
    <col min="11016" max="11016" width="17.7109375" style="27" customWidth="1"/>
    <col min="11017" max="11017" width="9.140625" style="27"/>
    <col min="11018" max="11018" width="11.5703125" style="27" customWidth="1"/>
    <col min="11019" max="11261" width="9.140625" style="27"/>
    <col min="11262" max="11262" width="7.140625" style="27" customWidth="1"/>
    <col min="11263" max="11263" width="9.28515625" style="27" customWidth="1"/>
    <col min="11264" max="11264" width="70.7109375" style="27" customWidth="1"/>
    <col min="11265" max="11265" width="7.140625" style="27" customWidth="1"/>
    <col min="11266" max="11266" width="10.85546875" style="27" customWidth="1"/>
    <col min="11267" max="11267" width="10" style="27" customWidth="1"/>
    <col min="11268" max="11268" width="13.5703125" style="27" customWidth="1"/>
    <col min="11269" max="11269" width="16.5703125" style="27" customWidth="1"/>
    <col min="11270" max="11270" width="19.85546875" style="27" customWidth="1"/>
    <col min="11271" max="11271" width="16.42578125" style="27" customWidth="1"/>
    <col min="11272" max="11272" width="17.7109375" style="27" customWidth="1"/>
    <col min="11273" max="11273" width="9.140625" style="27"/>
    <col min="11274" max="11274" width="11.5703125" style="27" customWidth="1"/>
    <col min="11275" max="11517" width="9.140625" style="27"/>
    <col min="11518" max="11518" width="7.140625" style="27" customWidth="1"/>
    <col min="11519" max="11519" width="9.28515625" style="27" customWidth="1"/>
    <col min="11520" max="11520" width="70.7109375" style="27" customWidth="1"/>
    <col min="11521" max="11521" width="7.140625" style="27" customWidth="1"/>
    <col min="11522" max="11522" width="10.85546875" style="27" customWidth="1"/>
    <col min="11523" max="11523" width="10" style="27" customWidth="1"/>
    <col min="11524" max="11524" width="13.5703125" style="27" customWidth="1"/>
    <col min="11525" max="11525" width="16.5703125" style="27" customWidth="1"/>
    <col min="11526" max="11526" width="19.85546875" style="27" customWidth="1"/>
    <col min="11527" max="11527" width="16.42578125" style="27" customWidth="1"/>
    <col min="11528" max="11528" width="17.7109375" style="27" customWidth="1"/>
    <col min="11529" max="11529" width="9.140625" style="27"/>
    <col min="11530" max="11530" width="11.5703125" style="27" customWidth="1"/>
    <col min="11531" max="11773" width="9.140625" style="27"/>
    <col min="11774" max="11774" width="7.140625" style="27" customWidth="1"/>
    <col min="11775" max="11775" width="9.28515625" style="27" customWidth="1"/>
    <col min="11776" max="11776" width="70.7109375" style="27" customWidth="1"/>
    <col min="11777" max="11777" width="7.140625" style="27" customWidth="1"/>
    <col min="11778" max="11778" width="10.85546875" style="27" customWidth="1"/>
    <col min="11779" max="11779" width="10" style="27" customWidth="1"/>
    <col min="11780" max="11780" width="13.5703125" style="27" customWidth="1"/>
    <col min="11781" max="11781" width="16.5703125" style="27" customWidth="1"/>
    <col min="11782" max="11782" width="19.85546875" style="27" customWidth="1"/>
    <col min="11783" max="11783" width="16.42578125" style="27" customWidth="1"/>
    <col min="11784" max="11784" width="17.7109375" style="27" customWidth="1"/>
    <col min="11785" max="11785" width="9.140625" style="27"/>
    <col min="11786" max="11786" width="11.5703125" style="27" customWidth="1"/>
    <col min="11787" max="12029" width="9.140625" style="27"/>
    <col min="12030" max="12030" width="7.140625" style="27" customWidth="1"/>
    <col min="12031" max="12031" width="9.28515625" style="27" customWidth="1"/>
    <col min="12032" max="12032" width="70.7109375" style="27" customWidth="1"/>
    <col min="12033" max="12033" width="7.140625" style="27" customWidth="1"/>
    <col min="12034" max="12034" width="10.85546875" style="27" customWidth="1"/>
    <col min="12035" max="12035" width="10" style="27" customWidth="1"/>
    <col min="12036" max="12036" width="13.5703125" style="27" customWidth="1"/>
    <col min="12037" max="12037" width="16.5703125" style="27" customWidth="1"/>
    <col min="12038" max="12038" width="19.85546875" style="27" customWidth="1"/>
    <col min="12039" max="12039" width="16.42578125" style="27" customWidth="1"/>
    <col min="12040" max="12040" width="17.7109375" style="27" customWidth="1"/>
    <col min="12041" max="12041" width="9.140625" style="27"/>
    <col min="12042" max="12042" width="11.5703125" style="27" customWidth="1"/>
    <col min="12043" max="12285" width="9.140625" style="27"/>
    <col min="12286" max="12286" width="7.140625" style="27" customWidth="1"/>
    <col min="12287" max="12287" width="9.28515625" style="27" customWidth="1"/>
    <col min="12288" max="12288" width="70.7109375" style="27" customWidth="1"/>
    <col min="12289" max="12289" width="7.140625" style="27" customWidth="1"/>
    <col min="12290" max="12290" width="10.85546875" style="27" customWidth="1"/>
    <col min="12291" max="12291" width="10" style="27" customWidth="1"/>
    <col min="12292" max="12292" width="13.5703125" style="27" customWidth="1"/>
    <col min="12293" max="12293" width="16.5703125" style="27" customWidth="1"/>
    <col min="12294" max="12294" width="19.85546875" style="27" customWidth="1"/>
    <col min="12295" max="12295" width="16.42578125" style="27" customWidth="1"/>
    <col min="12296" max="12296" width="17.7109375" style="27" customWidth="1"/>
    <col min="12297" max="12297" width="9.140625" style="27"/>
    <col min="12298" max="12298" width="11.5703125" style="27" customWidth="1"/>
    <col min="12299" max="12541" width="9.140625" style="27"/>
    <col min="12542" max="12542" width="7.140625" style="27" customWidth="1"/>
    <col min="12543" max="12543" width="9.28515625" style="27" customWidth="1"/>
    <col min="12544" max="12544" width="70.7109375" style="27" customWidth="1"/>
    <col min="12545" max="12545" width="7.140625" style="27" customWidth="1"/>
    <col min="12546" max="12546" width="10.85546875" style="27" customWidth="1"/>
    <col min="12547" max="12547" width="10" style="27" customWidth="1"/>
    <col min="12548" max="12548" width="13.5703125" style="27" customWidth="1"/>
    <col min="12549" max="12549" width="16.5703125" style="27" customWidth="1"/>
    <col min="12550" max="12550" width="19.85546875" style="27" customWidth="1"/>
    <col min="12551" max="12551" width="16.42578125" style="27" customWidth="1"/>
    <col min="12552" max="12552" width="17.7109375" style="27" customWidth="1"/>
    <col min="12553" max="12553" width="9.140625" style="27"/>
    <col min="12554" max="12554" width="11.5703125" style="27" customWidth="1"/>
    <col min="12555" max="12797" width="9.140625" style="27"/>
    <col min="12798" max="12798" width="7.140625" style="27" customWidth="1"/>
    <col min="12799" max="12799" width="9.28515625" style="27" customWidth="1"/>
    <col min="12800" max="12800" width="70.7109375" style="27" customWidth="1"/>
    <col min="12801" max="12801" width="7.140625" style="27" customWidth="1"/>
    <col min="12802" max="12802" width="10.85546875" style="27" customWidth="1"/>
    <col min="12803" max="12803" width="10" style="27" customWidth="1"/>
    <col min="12804" max="12804" width="13.5703125" style="27" customWidth="1"/>
    <col min="12805" max="12805" width="16.5703125" style="27" customWidth="1"/>
    <col min="12806" max="12806" width="19.85546875" style="27" customWidth="1"/>
    <col min="12807" max="12807" width="16.42578125" style="27" customWidth="1"/>
    <col min="12808" max="12808" width="17.7109375" style="27" customWidth="1"/>
    <col min="12809" max="12809" width="9.140625" style="27"/>
    <col min="12810" max="12810" width="11.5703125" style="27" customWidth="1"/>
    <col min="12811" max="13053" width="9.140625" style="27"/>
    <col min="13054" max="13054" width="7.140625" style="27" customWidth="1"/>
    <col min="13055" max="13055" width="9.28515625" style="27" customWidth="1"/>
    <col min="13056" max="13056" width="70.7109375" style="27" customWidth="1"/>
    <col min="13057" max="13057" width="7.140625" style="27" customWidth="1"/>
    <col min="13058" max="13058" width="10.85546875" style="27" customWidth="1"/>
    <col min="13059" max="13059" width="10" style="27" customWidth="1"/>
    <col min="13060" max="13060" width="13.5703125" style="27" customWidth="1"/>
    <col min="13061" max="13061" width="16.5703125" style="27" customWidth="1"/>
    <col min="13062" max="13062" width="19.85546875" style="27" customWidth="1"/>
    <col min="13063" max="13063" width="16.42578125" style="27" customWidth="1"/>
    <col min="13064" max="13064" width="17.7109375" style="27" customWidth="1"/>
    <col min="13065" max="13065" width="9.140625" style="27"/>
    <col min="13066" max="13066" width="11.5703125" style="27" customWidth="1"/>
    <col min="13067" max="13309" width="9.140625" style="27"/>
    <col min="13310" max="13310" width="7.140625" style="27" customWidth="1"/>
    <col min="13311" max="13311" width="9.28515625" style="27" customWidth="1"/>
    <col min="13312" max="13312" width="70.7109375" style="27" customWidth="1"/>
    <col min="13313" max="13313" width="7.140625" style="27" customWidth="1"/>
    <col min="13314" max="13314" width="10.85546875" style="27" customWidth="1"/>
    <col min="13315" max="13315" width="10" style="27" customWidth="1"/>
    <col min="13316" max="13316" width="13.5703125" style="27" customWidth="1"/>
    <col min="13317" max="13317" width="16.5703125" style="27" customWidth="1"/>
    <col min="13318" max="13318" width="19.85546875" style="27" customWidth="1"/>
    <col min="13319" max="13319" width="16.42578125" style="27" customWidth="1"/>
    <col min="13320" max="13320" width="17.7109375" style="27" customWidth="1"/>
    <col min="13321" max="13321" width="9.140625" style="27"/>
    <col min="13322" max="13322" width="11.5703125" style="27" customWidth="1"/>
    <col min="13323" max="13565" width="9.140625" style="27"/>
    <col min="13566" max="13566" width="7.140625" style="27" customWidth="1"/>
    <col min="13567" max="13567" width="9.28515625" style="27" customWidth="1"/>
    <col min="13568" max="13568" width="70.7109375" style="27" customWidth="1"/>
    <col min="13569" max="13569" width="7.140625" style="27" customWidth="1"/>
    <col min="13570" max="13570" width="10.85546875" style="27" customWidth="1"/>
    <col min="13571" max="13571" width="10" style="27" customWidth="1"/>
    <col min="13572" max="13572" width="13.5703125" style="27" customWidth="1"/>
    <col min="13573" max="13573" width="16.5703125" style="27" customWidth="1"/>
    <col min="13574" max="13574" width="19.85546875" style="27" customWidth="1"/>
    <col min="13575" max="13575" width="16.42578125" style="27" customWidth="1"/>
    <col min="13576" max="13576" width="17.7109375" style="27" customWidth="1"/>
    <col min="13577" max="13577" width="9.140625" style="27"/>
    <col min="13578" max="13578" width="11.5703125" style="27" customWidth="1"/>
    <col min="13579" max="13821" width="9.140625" style="27"/>
    <col min="13822" max="13822" width="7.140625" style="27" customWidth="1"/>
    <col min="13823" max="13823" width="9.28515625" style="27" customWidth="1"/>
    <col min="13824" max="13824" width="70.7109375" style="27" customWidth="1"/>
    <col min="13825" max="13825" width="7.140625" style="27" customWidth="1"/>
    <col min="13826" max="13826" width="10.85546875" style="27" customWidth="1"/>
    <col min="13827" max="13827" width="10" style="27" customWidth="1"/>
    <col min="13828" max="13828" width="13.5703125" style="27" customWidth="1"/>
    <col min="13829" max="13829" width="16.5703125" style="27" customWidth="1"/>
    <col min="13830" max="13830" width="19.85546875" style="27" customWidth="1"/>
    <col min="13831" max="13831" width="16.42578125" style="27" customWidth="1"/>
    <col min="13832" max="13832" width="17.7109375" style="27" customWidth="1"/>
    <col min="13833" max="13833" width="9.140625" style="27"/>
    <col min="13834" max="13834" width="11.5703125" style="27" customWidth="1"/>
    <col min="13835" max="14077" width="9.140625" style="27"/>
    <col min="14078" max="14078" width="7.140625" style="27" customWidth="1"/>
    <col min="14079" max="14079" width="9.28515625" style="27" customWidth="1"/>
    <col min="14080" max="14080" width="70.7109375" style="27" customWidth="1"/>
    <col min="14081" max="14081" width="7.140625" style="27" customWidth="1"/>
    <col min="14082" max="14082" width="10.85546875" style="27" customWidth="1"/>
    <col min="14083" max="14083" width="10" style="27" customWidth="1"/>
    <col min="14084" max="14084" width="13.5703125" style="27" customWidth="1"/>
    <col min="14085" max="14085" width="16.5703125" style="27" customWidth="1"/>
    <col min="14086" max="14086" width="19.85546875" style="27" customWidth="1"/>
    <col min="14087" max="14087" width="16.42578125" style="27" customWidth="1"/>
    <col min="14088" max="14088" width="17.7109375" style="27" customWidth="1"/>
    <col min="14089" max="14089" width="9.140625" style="27"/>
    <col min="14090" max="14090" width="11.5703125" style="27" customWidth="1"/>
    <col min="14091" max="14333" width="9.140625" style="27"/>
    <col min="14334" max="14334" width="7.140625" style="27" customWidth="1"/>
    <col min="14335" max="14335" width="9.28515625" style="27" customWidth="1"/>
    <col min="14336" max="14336" width="70.7109375" style="27" customWidth="1"/>
    <col min="14337" max="14337" width="7.140625" style="27" customWidth="1"/>
    <col min="14338" max="14338" width="10.85546875" style="27" customWidth="1"/>
    <col min="14339" max="14339" width="10" style="27" customWidth="1"/>
    <col min="14340" max="14340" width="13.5703125" style="27" customWidth="1"/>
    <col min="14341" max="14341" width="16.5703125" style="27" customWidth="1"/>
    <col min="14342" max="14342" width="19.85546875" style="27" customWidth="1"/>
    <col min="14343" max="14343" width="16.42578125" style="27" customWidth="1"/>
    <col min="14344" max="14344" width="17.7109375" style="27" customWidth="1"/>
    <col min="14345" max="14345" width="9.140625" style="27"/>
    <col min="14346" max="14346" width="11.5703125" style="27" customWidth="1"/>
    <col min="14347" max="14589" width="9.140625" style="27"/>
    <col min="14590" max="14590" width="7.140625" style="27" customWidth="1"/>
    <col min="14591" max="14591" width="9.28515625" style="27" customWidth="1"/>
    <col min="14592" max="14592" width="70.7109375" style="27" customWidth="1"/>
    <col min="14593" max="14593" width="7.140625" style="27" customWidth="1"/>
    <col min="14594" max="14594" width="10.85546875" style="27" customWidth="1"/>
    <col min="14595" max="14595" width="10" style="27" customWidth="1"/>
    <col min="14596" max="14596" width="13.5703125" style="27" customWidth="1"/>
    <col min="14597" max="14597" width="16.5703125" style="27" customWidth="1"/>
    <col min="14598" max="14598" width="19.85546875" style="27" customWidth="1"/>
    <col min="14599" max="14599" width="16.42578125" style="27" customWidth="1"/>
    <col min="14600" max="14600" width="17.7109375" style="27" customWidth="1"/>
    <col min="14601" max="14601" width="9.140625" style="27"/>
    <col min="14602" max="14602" width="11.5703125" style="27" customWidth="1"/>
    <col min="14603" max="14845" width="9.140625" style="27"/>
    <col min="14846" max="14846" width="7.140625" style="27" customWidth="1"/>
    <col min="14847" max="14847" width="9.28515625" style="27" customWidth="1"/>
    <col min="14848" max="14848" width="70.7109375" style="27" customWidth="1"/>
    <col min="14849" max="14849" width="7.140625" style="27" customWidth="1"/>
    <col min="14850" max="14850" width="10.85546875" style="27" customWidth="1"/>
    <col min="14851" max="14851" width="10" style="27" customWidth="1"/>
    <col min="14852" max="14852" width="13.5703125" style="27" customWidth="1"/>
    <col min="14853" max="14853" width="16.5703125" style="27" customWidth="1"/>
    <col min="14854" max="14854" width="19.85546875" style="27" customWidth="1"/>
    <col min="14855" max="14855" width="16.42578125" style="27" customWidth="1"/>
    <col min="14856" max="14856" width="17.7109375" style="27" customWidth="1"/>
    <col min="14857" max="14857" width="9.140625" style="27"/>
    <col min="14858" max="14858" width="11.5703125" style="27" customWidth="1"/>
    <col min="14859" max="15101" width="9.140625" style="27"/>
    <col min="15102" max="15102" width="7.140625" style="27" customWidth="1"/>
    <col min="15103" max="15103" width="9.28515625" style="27" customWidth="1"/>
    <col min="15104" max="15104" width="70.7109375" style="27" customWidth="1"/>
    <col min="15105" max="15105" width="7.140625" style="27" customWidth="1"/>
    <col min="15106" max="15106" width="10.85546875" style="27" customWidth="1"/>
    <col min="15107" max="15107" width="10" style="27" customWidth="1"/>
    <col min="15108" max="15108" width="13.5703125" style="27" customWidth="1"/>
    <col min="15109" max="15109" width="16.5703125" style="27" customWidth="1"/>
    <col min="15110" max="15110" width="19.85546875" style="27" customWidth="1"/>
    <col min="15111" max="15111" width="16.42578125" style="27" customWidth="1"/>
    <col min="15112" max="15112" width="17.7109375" style="27" customWidth="1"/>
    <col min="15113" max="15113" width="9.140625" style="27"/>
    <col min="15114" max="15114" width="11.5703125" style="27" customWidth="1"/>
    <col min="15115" max="15357" width="9.140625" style="27"/>
    <col min="15358" max="15358" width="7.140625" style="27" customWidth="1"/>
    <col min="15359" max="15359" width="9.28515625" style="27" customWidth="1"/>
    <col min="15360" max="15360" width="70.7109375" style="27" customWidth="1"/>
    <col min="15361" max="15361" width="7.140625" style="27" customWidth="1"/>
    <col min="15362" max="15362" width="10.85546875" style="27" customWidth="1"/>
    <col min="15363" max="15363" width="10" style="27" customWidth="1"/>
    <col min="15364" max="15364" width="13.5703125" style="27" customWidth="1"/>
    <col min="15365" max="15365" width="16.5703125" style="27" customWidth="1"/>
    <col min="15366" max="15366" width="19.85546875" style="27" customWidth="1"/>
    <col min="15367" max="15367" width="16.42578125" style="27" customWidth="1"/>
    <col min="15368" max="15368" width="17.7109375" style="27" customWidth="1"/>
    <col min="15369" max="15369" width="9.140625" style="27"/>
    <col min="15370" max="15370" width="11.5703125" style="27" customWidth="1"/>
    <col min="15371" max="15613" width="9.140625" style="27"/>
    <col min="15614" max="15614" width="7.140625" style="27" customWidth="1"/>
    <col min="15615" max="15615" width="9.28515625" style="27" customWidth="1"/>
    <col min="15616" max="15616" width="70.7109375" style="27" customWidth="1"/>
    <col min="15617" max="15617" width="7.140625" style="27" customWidth="1"/>
    <col min="15618" max="15618" width="10.85546875" style="27" customWidth="1"/>
    <col min="15619" max="15619" width="10" style="27" customWidth="1"/>
    <col min="15620" max="15620" width="13.5703125" style="27" customWidth="1"/>
    <col min="15621" max="15621" width="16.5703125" style="27" customWidth="1"/>
    <col min="15622" max="15622" width="19.85546875" style="27" customWidth="1"/>
    <col min="15623" max="15623" width="16.42578125" style="27" customWidth="1"/>
    <col min="15624" max="15624" width="17.7109375" style="27" customWidth="1"/>
    <col min="15625" max="15625" width="9.140625" style="27"/>
    <col min="15626" max="15626" width="11.5703125" style="27" customWidth="1"/>
    <col min="15627" max="15869" width="9.140625" style="27"/>
    <col min="15870" max="15870" width="7.140625" style="27" customWidth="1"/>
    <col min="15871" max="15871" width="9.28515625" style="27" customWidth="1"/>
    <col min="15872" max="15872" width="70.7109375" style="27" customWidth="1"/>
    <col min="15873" max="15873" width="7.140625" style="27" customWidth="1"/>
    <col min="15874" max="15874" width="10.85546875" style="27" customWidth="1"/>
    <col min="15875" max="15875" width="10" style="27" customWidth="1"/>
    <col min="15876" max="15876" width="13.5703125" style="27" customWidth="1"/>
    <col min="15877" max="15877" width="16.5703125" style="27" customWidth="1"/>
    <col min="15878" max="15878" width="19.85546875" style="27" customWidth="1"/>
    <col min="15879" max="15879" width="16.42578125" style="27" customWidth="1"/>
    <col min="15880" max="15880" width="17.7109375" style="27" customWidth="1"/>
    <col min="15881" max="15881" width="9.140625" style="27"/>
    <col min="15882" max="15882" width="11.5703125" style="27" customWidth="1"/>
    <col min="15883" max="16125" width="9.140625" style="27"/>
    <col min="16126" max="16126" width="7.140625" style="27" customWidth="1"/>
    <col min="16127" max="16127" width="9.28515625" style="27" customWidth="1"/>
    <col min="16128" max="16128" width="70.7109375" style="27" customWidth="1"/>
    <col min="16129" max="16129" width="7.140625" style="27" customWidth="1"/>
    <col min="16130" max="16130" width="10.85546875" style="27" customWidth="1"/>
    <col min="16131" max="16131" width="10" style="27" customWidth="1"/>
    <col min="16132" max="16132" width="13.5703125" style="27" customWidth="1"/>
    <col min="16133" max="16133" width="16.5703125" style="27" customWidth="1"/>
    <col min="16134" max="16134" width="19.85546875" style="27" customWidth="1"/>
    <col min="16135" max="16135" width="16.42578125" style="27" customWidth="1"/>
    <col min="16136" max="16136" width="17.7109375" style="27" customWidth="1"/>
    <col min="16137" max="16137" width="9.140625" style="27"/>
    <col min="16138" max="16138" width="11.5703125" style="27" customWidth="1"/>
    <col min="16139" max="16384" width="9.140625" style="27"/>
  </cols>
  <sheetData>
    <row r="1" spans="1:9" ht="15" customHeight="1">
      <c r="A1" s="73"/>
      <c r="B1" s="73"/>
      <c r="C1" s="73"/>
      <c r="D1" s="73"/>
      <c r="E1" s="73"/>
      <c r="F1" s="73"/>
      <c r="G1" s="73"/>
      <c r="H1" s="73"/>
    </row>
    <row r="2" spans="1:9" ht="15" customHeight="1">
      <c r="A2" s="73"/>
      <c r="B2" s="73"/>
      <c r="C2" s="73"/>
      <c r="D2" s="73"/>
      <c r="E2" s="73"/>
      <c r="F2" s="73"/>
      <c r="G2" s="73"/>
      <c r="H2" s="73"/>
    </row>
    <row r="3" spans="1:9" ht="15" customHeight="1">
      <c r="A3" s="73"/>
      <c r="B3" s="73"/>
      <c r="C3" s="73"/>
      <c r="D3" s="73"/>
      <c r="E3" s="73"/>
      <c r="F3" s="73"/>
      <c r="G3" s="73"/>
      <c r="H3" s="73"/>
    </row>
    <row r="4" spans="1:9" ht="15" customHeight="1">
      <c r="A4" s="73"/>
      <c r="B4" s="73"/>
      <c r="C4" s="73"/>
      <c r="D4" s="73"/>
      <c r="E4" s="73"/>
      <c r="F4" s="73"/>
      <c r="G4" s="73"/>
      <c r="H4" s="73"/>
    </row>
    <row r="5" spans="1:9" ht="15" customHeight="1">
      <c r="A5" s="73"/>
      <c r="B5" s="73"/>
      <c r="C5" s="73"/>
      <c r="D5" s="73"/>
      <c r="E5" s="73"/>
      <c r="F5" s="73"/>
      <c r="G5" s="73"/>
      <c r="H5" s="73"/>
    </row>
    <row r="6" spans="1:9" ht="15" customHeight="1">
      <c r="A6" s="73"/>
      <c r="B6" s="73"/>
      <c r="C6" s="73"/>
      <c r="D6" s="73"/>
      <c r="E6" s="73"/>
      <c r="F6" s="73"/>
      <c r="G6" s="73"/>
      <c r="H6" s="73"/>
    </row>
    <row r="7" spans="1:9" ht="15" customHeight="1">
      <c r="A7" s="73"/>
      <c r="B7" s="73"/>
      <c r="C7" s="73"/>
      <c r="D7" s="73"/>
      <c r="E7" s="73"/>
      <c r="F7" s="73"/>
      <c r="G7" s="73"/>
      <c r="H7" s="73"/>
    </row>
    <row r="8" spans="1:9">
      <c r="A8" s="73"/>
      <c r="B8" s="73"/>
      <c r="C8" s="73"/>
      <c r="D8" s="73"/>
      <c r="E8" s="73"/>
      <c r="F8" s="73"/>
      <c r="G8" s="73"/>
      <c r="H8" s="73"/>
    </row>
    <row r="9" spans="1:9" ht="15" customHeight="1">
      <c r="A9" s="74" t="s">
        <v>922</v>
      </c>
      <c r="B9" s="74"/>
      <c r="C9" s="75" t="s">
        <v>923</v>
      </c>
      <c r="D9" s="75"/>
      <c r="E9" s="75"/>
      <c r="F9" s="75"/>
      <c r="G9" s="75"/>
    </row>
    <row r="10" spans="1:9">
      <c r="A10" s="74"/>
      <c r="B10" s="74"/>
      <c r="C10" s="76" t="s">
        <v>924</v>
      </c>
      <c r="D10" s="76"/>
      <c r="E10" s="76"/>
      <c r="F10" s="76"/>
      <c r="G10" s="76"/>
      <c r="H10" s="76"/>
    </row>
    <row r="11" spans="1:9">
      <c r="A11" s="74"/>
      <c r="B11" s="74"/>
      <c r="C11" s="77" t="s">
        <v>925</v>
      </c>
      <c r="D11" s="77"/>
      <c r="E11" s="77"/>
      <c r="F11" s="77"/>
      <c r="G11" s="77"/>
      <c r="H11" s="77"/>
    </row>
    <row r="12" spans="1:9" ht="15" customHeight="1">
      <c r="A12" s="74"/>
      <c r="B12" s="74"/>
      <c r="C12" s="28" t="s">
        <v>926</v>
      </c>
      <c r="D12" s="28"/>
      <c r="E12" s="28"/>
      <c r="F12" s="29"/>
      <c r="G12" s="29"/>
      <c r="I12" s="30">
        <v>0.26850000000000002</v>
      </c>
    </row>
    <row r="13" spans="1:9" ht="15" customHeight="1">
      <c r="A13" s="72" t="s">
        <v>927</v>
      </c>
      <c r="B13" s="72"/>
      <c r="C13" s="72"/>
      <c r="D13" s="72"/>
      <c r="E13" s="72"/>
      <c r="F13" s="72"/>
      <c r="G13" s="72"/>
      <c r="H13" s="72"/>
    </row>
    <row r="14" spans="1:9" ht="15" customHeight="1">
      <c r="A14" s="81" t="s">
        <v>928</v>
      </c>
      <c r="B14" s="81" t="s">
        <v>929</v>
      </c>
      <c r="C14" s="81" t="s">
        <v>930</v>
      </c>
      <c r="D14" s="81" t="s">
        <v>931</v>
      </c>
      <c r="E14" s="81" t="s">
        <v>932</v>
      </c>
      <c r="F14" s="78" t="s">
        <v>933</v>
      </c>
      <c r="G14" s="78" t="s">
        <v>934</v>
      </c>
      <c r="H14" s="79" t="s">
        <v>935</v>
      </c>
    </row>
    <row r="15" spans="1:9" ht="15" customHeight="1">
      <c r="A15" s="81"/>
      <c r="B15" s="81"/>
      <c r="C15" s="81"/>
      <c r="D15" s="81"/>
      <c r="E15" s="81"/>
      <c r="F15" s="78"/>
      <c r="G15" s="78"/>
      <c r="H15" s="79"/>
    </row>
    <row r="16" spans="1:9" ht="15" customHeight="1">
      <c r="A16" s="81"/>
      <c r="B16" s="81"/>
      <c r="C16" s="81"/>
      <c r="D16" s="81"/>
      <c r="E16" s="81"/>
      <c r="F16" s="78"/>
      <c r="G16" s="78"/>
      <c r="H16" s="79"/>
    </row>
    <row r="17" spans="1:9" ht="15" customHeight="1">
      <c r="A17" s="31" t="s">
        <v>936</v>
      </c>
      <c r="B17" s="32"/>
      <c r="C17" s="33" t="s">
        <v>937</v>
      </c>
      <c r="D17" s="33"/>
      <c r="E17" s="33"/>
      <c r="F17" s="33"/>
      <c r="G17" s="33"/>
      <c r="H17" s="34">
        <f>ROUND(SUM(H18:H18),2)</f>
        <v>14664.58</v>
      </c>
    </row>
    <row r="18" spans="1:9" ht="15" customHeight="1">
      <c r="A18" s="35" t="s">
        <v>938</v>
      </c>
      <c r="B18" s="36" t="s">
        <v>939</v>
      </c>
      <c r="C18" s="37" t="s">
        <v>937</v>
      </c>
      <c r="D18" s="36" t="s">
        <v>940</v>
      </c>
      <c r="E18" s="38">
        <v>2</v>
      </c>
      <c r="F18" s="39">
        <v>5780.28</v>
      </c>
      <c r="G18" s="40">
        <f>ROUND(F18*$I$12+F18,2)</f>
        <v>7332.29</v>
      </c>
      <c r="H18" s="41">
        <f>ROUND(E18*G18,2)</f>
        <v>14664.58</v>
      </c>
      <c r="I18" s="42"/>
    </row>
    <row r="19" spans="1:9" ht="15" customHeight="1">
      <c r="A19" s="31" t="s">
        <v>941</v>
      </c>
      <c r="B19" s="31"/>
      <c r="C19" s="33" t="s">
        <v>942</v>
      </c>
      <c r="D19" s="33"/>
      <c r="E19" s="33"/>
      <c r="F19" s="33"/>
      <c r="G19" s="33"/>
      <c r="H19" s="34">
        <f>ROUND(SUM(H20:H21),2)</f>
        <v>3170.04</v>
      </c>
      <c r="I19" s="43"/>
    </row>
    <row r="20" spans="1:9" ht="15" customHeight="1">
      <c r="A20" s="36" t="s">
        <v>943</v>
      </c>
      <c r="B20" s="36" t="s">
        <v>944</v>
      </c>
      <c r="C20" s="37" t="s">
        <v>945</v>
      </c>
      <c r="D20" s="36" t="s">
        <v>946</v>
      </c>
      <c r="E20" s="38">
        <f>ROUND('PLANILHA ORCAMENTARIA'!F8+'PLANILHA ORCAMENTARIA'!F30+'PLANILHA ORCAMENTARIA'!F52+'PLANILHA ORCAMENTARIA'!F74+'PLANILHA ORCAMENTARIA'!F96+'PLANILHA ORCAMENTARIA'!F118+'PLANILHA ORCAMENTARIA'!F140+'PLANILHA ORCAMENTARIA'!F162+'PLANILHA ORCAMENTARIA'!F184+'PLANILHA ORCAMENTARIA'!F206+'PLANILHA ORCAMENTARIA'!F228+'PLANILHA ORCAMENTARIA'!F250+'PLANILHA ORCAMENTARIA'!F272+'PLANILHA ORCAMENTARIA'!F294+'PLANILHA ORCAMENTARIA'!F316+'PLANILHA ORCAMENTARIA'!F338+'PLANILHA ORCAMENTARIA'!F360,2)</f>
        <v>1.43</v>
      </c>
      <c r="F20" s="39">
        <v>476.51</v>
      </c>
      <c r="G20" s="40">
        <f>ROUND(F20*$I$12+F20,2)</f>
        <v>604.45000000000005</v>
      </c>
      <c r="H20" s="41">
        <f>ROUND(E20*G20,2)</f>
        <v>864.36</v>
      </c>
      <c r="I20" s="44"/>
    </row>
    <row r="21" spans="1:9" ht="15" customHeight="1">
      <c r="A21" s="36" t="s">
        <v>947</v>
      </c>
      <c r="B21" s="36" t="s">
        <v>948</v>
      </c>
      <c r="C21" s="37" t="s">
        <v>949</v>
      </c>
      <c r="D21" s="36" t="s">
        <v>950</v>
      </c>
      <c r="E21" s="38">
        <f>ROUND('PLANILHA ORCAMENTARIA'!F9+'PLANILHA ORCAMENTARIA'!F31+'PLANILHA ORCAMENTARIA'!F53+'PLANILHA ORCAMENTARIA'!F75+'PLANILHA ORCAMENTARIA'!F97+'PLANILHA ORCAMENTARIA'!F119+'PLANILHA ORCAMENTARIA'!F141+'PLANILHA ORCAMENTARIA'!F163+'PLANILHA ORCAMENTARIA'!F185+'PLANILHA ORCAMENTARIA'!F207+'PLANILHA ORCAMENTARIA'!F229+'PLANILHA ORCAMENTARIA'!F251+'PLANILHA ORCAMENTARIA'!F273+'PLANILHA ORCAMENTARIA'!F295+'PLANILHA ORCAMENTARIA'!F317+'PLANILHA ORCAMENTARIA'!F339+'PLANILHA ORCAMENTARIA'!F361,2)</f>
        <v>12</v>
      </c>
      <c r="F21" s="39">
        <v>151.47</v>
      </c>
      <c r="G21" s="40">
        <f>ROUND(F21*$I$12+F21,2)</f>
        <v>192.14</v>
      </c>
      <c r="H21" s="41">
        <f>ROUND(E21*G21,2)</f>
        <v>2305.6799999999998</v>
      </c>
      <c r="I21" s="44"/>
    </row>
    <row r="22" spans="1:9" ht="15" customHeight="1">
      <c r="A22" s="31" t="s">
        <v>951</v>
      </c>
      <c r="B22" s="31"/>
      <c r="C22" s="33" t="s">
        <v>952</v>
      </c>
      <c r="D22" s="33"/>
      <c r="E22" s="33"/>
      <c r="F22" s="45"/>
      <c r="G22" s="33"/>
      <c r="H22" s="34">
        <f>ROUND(H23,2)</f>
        <v>1278.01</v>
      </c>
      <c r="I22" s="43"/>
    </row>
    <row r="23" spans="1:9" ht="15" customHeight="1">
      <c r="A23" s="35" t="s">
        <v>953</v>
      </c>
      <c r="B23" s="36" t="s">
        <v>954</v>
      </c>
      <c r="C23" s="37" t="s">
        <v>955</v>
      </c>
      <c r="D23" s="36" t="s">
        <v>950</v>
      </c>
      <c r="E23" s="38">
        <f>ROUND('PLANILHA ORCAMENTARIA'!F11+'PLANILHA ORCAMENTARIA'!F33+'PLANILHA ORCAMENTARIA'!F55+'PLANILHA ORCAMENTARIA'!F77+'PLANILHA ORCAMENTARIA'!F99+'PLANILHA ORCAMENTARIA'!F121+'PLANILHA ORCAMENTARIA'!F143+'PLANILHA ORCAMENTARIA'!F165+'PLANILHA ORCAMENTARIA'!F187+'PLANILHA ORCAMENTARIA'!F209+'PLANILHA ORCAMENTARIA'!F231+'PLANILHA ORCAMENTARIA'!F253+'PLANILHA ORCAMENTARIA'!F275+'PLANILHA ORCAMENTARIA'!F297+'PLANILHA ORCAMENTARIA'!F319+'PLANILHA ORCAMENTARIA'!F341+'PLANILHA ORCAMENTARIA'!F363,2)</f>
        <v>14200.08</v>
      </c>
      <c r="F23" s="46">
        <v>7.0000000000000007E-2</v>
      </c>
      <c r="G23" s="40">
        <f>ROUND(F23*$I$12+F23,2)</f>
        <v>0.09</v>
      </c>
      <c r="H23" s="41">
        <f>ROUND(E23*G23,2)</f>
        <v>1278.01</v>
      </c>
      <c r="I23" s="44"/>
    </row>
    <row r="24" spans="1:9" ht="15" customHeight="1">
      <c r="A24" s="31" t="s">
        <v>956</v>
      </c>
      <c r="B24" s="31"/>
      <c r="C24" s="33" t="s">
        <v>957</v>
      </c>
      <c r="D24" s="33"/>
      <c r="E24" s="33"/>
      <c r="F24" s="45"/>
      <c r="G24" s="33"/>
      <c r="H24" s="34">
        <f>ROUND(SUM(H25:H28),2)</f>
        <v>800786.51</v>
      </c>
      <c r="I24" s="43"/>
    </row>
    <row r="25" spans="1:9" ht="15" customHeight="1">
      <c r="A25" s="36" t="s">
        <v>958</v>
      </c>
      <c r="B25" s="36" t="s">
        <v>959</v>
      </c>
      <c r="C25" s="37" t="s">
        <v>960</v>
      </c>
      <c r="D25" s="36" t="s">
        <v>950</v>
      </c>
      <c r="E25" s="38">
        <f>ROUND('PLANILHA ORCAMENTARIA'!F13+'PLANILHA ORCAMENTARIA'!F35+'PLANILHA ORCAMENTARIA'!F57+'PLANILHA ORCAMENTARIA'!F79+'PLANILHA ORCAMENTARIA'!F101+'PLANILHA ORCAMENTARIA'!F123+'PLANILHA ORCAMENTARIA'!F145+'PLANILHA ORCAMENTARIA'!F167+'PLANILHA ORCAMENTARIA'!F189+'PLANILHA ORCAMENTARIA'!F211+'PLANILHA ORCAMENTARIA'!F233+'PLANILHA ORCAMENTARIA'!F255+'PLANILHA ORCAMENTARIA'!F277+'PLANILHA ORCAMENTARIA'!F299+'PLANILHA ORCAMENTARIA'!F321+'PLANILHA ORCAMENTARIA'!F343+'PLANILHA ORCAMENTARIA'!F365,2)</f>
        <v>12102.94</v>
      </c>
      <c r="F25" s="39">
        <v>36.65</v>
      </c>
      <c r="G25" s="40">
        <f>ROUND(F25*$I$12+F25,2)</f>
        <v>46.49</v>
      </c>
      <c r="H25" s="41">
        <f>ROUND(E25*G25,2)</f>
        <v>562665.68000000005</v>
      </c>
      <c r="I25" s="44"/>
    </row>
    <row r="26" spans="1:9" ht="15" customHeight="1">
      <c r="A26" s="36" t="s">
        <v>961</v>
      </c>
      <c r="B26" s="36" t="s">
        <v>962</v>
      </c>
      <c r="C26" s="37" t="s">
        <v>963</v>
      </c>
      <c r="D26" s="36" t="s">
        <v>964</v>
      </c>
      <c r="E26" s="38">
        <f>ROUND('PLANILHA ORCAMENTARIA'!F14+'PLANILHA ORCAMENTARIA'!F36+'PLANILHA ORCAMENTARIA'!F58+'PLANILHA ORCAMENTARIA'!F80+'PLANILHA ORCAMENTARIA'!F102+'PLANILHA ORCAMENTARIA'!F124+'PLANILHA ORCAMENTARIA'!F146+'PLANILHA ORCAMENTARIA'!F168+'PLANILHA ORCAMENTARIA'!F190+'PLANILHA ORCAMENTARIA'!F212+'PLANILHA ORCAMENTARIA'!F234+'PLANILHA ORCAMENTARIA'!F256+'PLANILHA ORCAMENTARIA'!F278+'PLANILHA ORCAMENTARIA'!F300+'PLANILHA ORCAMENTARIA'!F322+'PLANILHA ORCAMENTARIA'!F344+'PLANILHA ORCAMENTARIA'!F366,2)</f>
        <v>4836.67</v>
      </c>
      <c r="F26" s="39">
        <v>23.8</v>
      </c>
      <c r="G26" s="40">
        <f>ROUND(F26*$I$12+F26,2)</f>
        <v>30.19</v>
      </c>
      <c r="H26" s="41">
        <f>ROUND(E26*G26,2)</f>
        <v>146019.07</v>
      </c>
      <c r="I26" s="44"/>
    </row>
    <row r="27" spans="1:9" ht="15" customHeight="1">
      <c r="A27" s="36" t="s">
        <v>965</v>
      </c>
      <c r="B27" s="36" t="s">
        <v>966</v>
      </c>
      <c r="C27" s="37" t="s">
        <v>967</v>
      </c>
      <c r="D27" s="36" t="s">
        <v>968</v>
      </c>
      <c r="E27" s="38">
        <f>ROUND('PLANILHA ORCAMENTARIA'!F15+'PLANILHA ORCAMENTARIA'!F37+'PLANILHA ORCAMENTARIA'!F59+'PLANILHA ORCAMENTARIA'!F81+'PLANILHA ORCAMENTARIA'!F103+'PLANILHA ORCAMENTARIA'!F125+'PLANILHA ORCAMENTARIA'!F147+'PLANILHA ORCAMENTARIA'!F169+'PLANILHA ORCAMENTARIA'!F191+'PLANILHA ORCAMENTARIA'!F213+'PLANILHA ORCAMENTARIA'!F235+'PLANILHA ORCAMENTARIA'!F257+'PLANILHA ORCAMENTARIA'!F279+'PLANILHA ORCAMENTARIA'!F301+'PLANILHA ORCAMENTARIA'!F323+'PLANILHA ORCAMENTARIA'!F345+'PLANILHA ORCAMENTARIA'!F367,2)</f>
        <v>161.22</v>
      </c>
      <c r="F27" s="39">
        <v>45.56</v>
      </c>
      <c r="G27" s="40">
        <f>ROUND(F27*$I$12+F27,2)</f>
        <v>57.79</v>
      </c>
      <c r="H27" s="41">
        <f>ROUND(E27*G27,2)</f>
        <v>9316.9</v>
      </c>
      <c r="I27" s="44"/>
    </row>
    <row r="28" spans="1:9" ht="15" customHeight="1">
      <c r="A28" s="36" t="s">
        <v>969</v>
      </c>
      <c r="B28" s="36" t="s">
        <v>970</v>
      </c>
      <c r="C28" s="37" t="s">
        <v>971</v>
      </c>
      <c r="D28" s="36" t="s">
        <v>968</v>
      </c>
      <c r="E28" s="38">
        <f>ROUND('PLANILHA ORCAMENTARIA'!F16+'PLANILHA ORCAMENTARIA'!F38+'PLANILHA ORCAMENTARIA'!F60+'PLANILHA ORCAMENTARIA'!F82+'PLANILHA ORCAMENTARIA'!F104+'PLANILHA ORCAMENTARIA'!F126+'PLANILHA ORCAMENTARIA'!F148+'PLANILHA ORCAMENTARIA'!F170+'PLANILHA ORCAMENTARIA'!F192+'PLANILHA ORCAMENTARIA'!F214+'PLANILHA ORCAMENTARIA'!F236+'PLANILHA ORCAMENTARIA'!F258+'PLANILHA ORCAMENTARIA'!F280+'PLANILHA ORCAMENTARIA'!F302+'PLANILHA ORCAMENTARIA'!F324+'PLANILHA ORCAMENTARIA'!F346+'PLANILHA ORCAMENTARIA'!F368,2)</f>
        <v>161.22</v>
      </c>
      <c r="F28" s="39">
        <v>404.8</v>
      </c>
      <c r="G28" s="40">
        <f>ROUND(F28*$I$12+F28,2)</f>
        <v>513.49</v>
      </c>
      <c r="H28" s="41">
        <f>ROUND(E28*G28,2)</f>
        <v>82784.86</v>
      </c>
      <c r="I28" s="44"/>
    </row>
    <row r="29" spans="1:9" ht="15" customHeight="1">
      <c r="A29" s="31" t="s">
        <v>972</v>
      </c>
      <c r="B29" s="31"/>
      <c r="C29" s="33" t="s">
        <v>973</v>
      </c>
      <c r="D29" s="33"/>
      <c r="E29" s="33"/>
      <c r="F29" s="45"/>
      <c r="G29" s="33"/>
      <c r="H29" s="34">
        <f>ROUND(SUM(H30:H32),2)</f>
        <v>7039.62</v>
      </c>
      <c r="I29" s="43"/>
    </row>
    <row r="30" spans="1:9" ht="15" customHeight="1">
      <c r="A30" s="35" t="s">
        <v>974</v>
      </c>
      <c r="B30" s="36" t="s">
        <v>975</v>
      </c>
      <c r="C30" s="37" t="s">
        <v>976</v>
      </c>
      <c r="D30" s="36" t="s">
        <v>968</v>
      </c>
      <c r="E30" s="38">
        <f>ROUND('PLANILHA ORCAMENTARIA'!F18+'PLANILHA ORCAMENTARIA'!F40+'PLANILHA ORCAMENTARIA'!F62+'PLANILHA ORCAMENTARIA'!F84+'PLANILHA ORCAMENTARIA'!F106+'PLANILHA ORCAMENTARIA'!F128+'PLANILHA ORCAMENTARIA'!F150+'PLANILHA ORCAMENTARIA'!F172+'PLANILHA ORCAMENTARIA'!F194+'PLANILHA ORCAMENTARIA'!F220+'PLANILHA ORCAMENTARIA'!F238+'PLANILHA ORCAMENTARIA'!F260+'PLANILHA ORCAMENTARIA'!F282+'PLANILHA ORCAMENTARIA'!F304+'PLANILHA ORCAMENTARIA'!F326+'PLANILHA ORCAMENTARIA'!F348+'PLANILHA ORCAMENTARIA'!F370,2)</f>
        <v>9.36</v>
      </c>
      <c r="F30" s="39">
        <v>395.54</v>
      </c>
      <c r="G30" s="40">
        <f>ROUND(F30*$I$12+F30,2)</f>
        <v>501.74</v>
      </c>
      <c r="H30" s="41">
        <f>ROUND(E30*G30,2)</f>
        <v>4696.29</v>
      </c>
      <c r="I30" s="44"/>
    </row>
    <row r="31" spans="1:9" ht="15" customHeight="1">
      <c r="A31" s="35" t="s">
        <v>977</v>
      </c>
      <c r="B31" s="36" t="s">
        <v>978</v>
      </c>
      <c r="C31" s="37" t="s">
        <v>979</v>
      </c>
      <c r="D31" s="36" t="s">
        <v>950</v>
      </c>
      <c r="E31" s="38">
        <f>ROUND('PLANILHA ORCAMENTARIA'!F19+'PLANILHA ORCAMENTARIA'!F41+'PLANILHA ORCAMENTARIA'!F63+'PLANILHA ORCAMENTARIA'!F85+'PLANILHA ORCAMENTARIA'!F107+'PLANILHA ORCAMENTARIA'!F129+'PLANILHA ORCAMENTARIA'!F151+'PLANILHA ORCAMENTARIA'!F173+'PLANILHA ORCAMENTARIA'!F195+'PLANILHA ORCAMENTARIA'!F221+'PLANILHA ORCAMENTARIA'!F239+'PLANILHA ORCAMENTARIA'!F261+'PLANILHA ORCAMENTARIA'!F283+'PLANILHA ORCAMENTARIA'!F305+'PLANILHA ORCAMENTARIA'!F327+'PLANILHA ORCAMENTARIA'!F349+'PLANILHA ORCAMENTARIA'!F371,2)</f>
        <v>41.6</v>
      </c>
      <c r="F31" s="39">
        <v>23.36</v>
      </c>
      <c r="G31" s="40">
        <f>ROUND(F31*$I$12+F31,2)</f>
        <v>29.63</v>
      </c>
      <c r="H31" s="41">
        <f>ROUND(E31*G31,2)</f>
        <v>1232.6099999999999</v>
      </c>
      <c r="I31" s="44"/>
    </row>
    <row r="32" spans="1:9" ht="15" customHeight="1">
      <c r="A32" s="35" t="s">
        <v>980</v>
      </c>
      <c r="B32" s="36" t="s">
        <v>981</v>
      </c>
      <c r="C32" s="37" t="s">
        <v>982</v>
      </c>
      <c r="D32" s="36" t="s">
        <v>950</v>
      </c>
      <c r="E32" s="38">
        <f>ROUND('PLANILHA ORCAMENTARIA'!F20+'PLANILHA ORCAMENTARIA'!F42+'PLANILHA ORCAMENTARIA'!F64+'PLANILHA ORCAMENTARIA'!F86+'PLANILHA ORCAMENTARIA'!F108+'PLANILHA ORCAMENTARIA'!F130+'PLANILHA ORCAMENTARIA'!F152+'PLANILHA ORCAMENTARIA'!F174+'PLANILHA ORCAMENTARIA'!F196+'PLANILHA ORCAMENTARIA'!F222+'PLANILHA ORCAMENTARIA'!F240+'PLANILHA ORCAMENTARIA'!F262+'PLANILHA ORCAMENTARIA'!F284+'PLANILHA ORCAMENTARIA'!F306+'PLANILHA ORCAMENTARIA'!F328+'PLANILHA ORCAMENTARIA'!F350+'PLANILHA ORCAMENTARIA'!F372,2)</f>
        <v>41.6</v>
      </c>
      <c r="F32" s="39">
        <v>21.05</v>
      </c>
      <c r="G32" s="40">
        <f>ROUND(F32*$I$12+F32,2)</f>
        <v>26.7</v>
      </c>
      <c r="H32" s="41">
        <f>ROUND(E32*G32,2)</f>
        <v>1110.72</v>
      </c>
      <c r="I32" s="44"/>
    </row>
    <row r="33" spans="1:9" ht="15" customHeight="1">
      <c r="A33" s="31" t="s">
        <v>983</v>
      </c>
      <c r="B33" s="31"/>
      <c r="C33" s="33" t="s">
        <v>984</v>
      </c>
      <c r="D33" s="33"/>
      <c r="E33" s="33"/>
      <c r="F33" s="45"/>
      <c r="G33" s="33"/>
      <c r="H33" s="34">
        <f>ROUND(SUM(H34:H37),2)</f>
        <v>98555.45</v>
      </c>
      <c r="I33" s="43"/>
    </row>
    <row r="34" spans="1:9" ht="15" customHeight="1">
      <c r="A34" s="35" t="s">
        <v>985</v>
      </c>
      <c r="B34" s="36" t="s">
        <v>962</v>
      </c>
      <c r="C34" s="37" t="s">
        <v>963</v>
      </c>
      <c r="D34" s="36" t="s">
        <v>964</v>
      </c>
      <c r="E34" s="38">
        <f>ROUND('PLANILHA ORCAMENTARIA'!F22+'PLANILHA ORCAMENTARIA'!F44+'PLANILHA ORCAMENTARIA'!F66+'PLANILHA ORCAMENTARIA'!F88+'PLANILHA ORCAMENTARIA'!F110+'PLANILHA ORCAMENTARIA'!F132+'PLANILHA ORCAMENTARIA'!F154+'PLANILHA ORCAMENTARIA'!F176+'PLANILHA ORCAMENTARIA'!F198+'PLANILHA ORCAMENTARIA'!F220+'PLANILHA ORCAMENTARIA'!F242+'PLANILHA ORCAMENTARIA'!F264+'PLANILHA ORCAMENTARIA'!F286+'PLANILHA ORCAMENTARIA'!F308+'PLANILHA ORCAMENTARIA'!F330+'PLANILHA ORCAMENTARIA'!F352+'PLANILHA ORCAMENTARIA'!F374,2)</f>
        <v>713.04</v>
      </c>
      <c r="F34" s="39">
        <v>23.8</v>
      </c>
      <c r="G34" s="40">
        <f>ROUND(F34*$I$12+F34,2)</f>
        <v>30.19</v>
      </c>
      <c r="H34" s="41">
        <f>ROUND(E34*G34,2)</f>
        <v>21526.68</v>
      </c>
      <c r="I34" s="44"/>
    </row>
    <row r="35" spans="1:9" ht="15" customHeight="1">
      <c r="A35" s="35" t="s">
        <v>986</v>
      </c>
      <c r="B35" s="36" t="s">
        <v>987</v>
      </c>
      <c r="C35" s="37" t="s">
        <v>988</v>
      </c>
      <c r="D35" s="36" t="s">
        <v>968</v>
      </c>
      <c r="E35" s="38">
        <f>ROUND('PLANILHA ORCAMENTARIA'!F23+'PLANILHA ORCAMENTARIA'!F45+'PLANILHA ORCAMENTARIA'!F67+'PLANILHA ORCAMENTARIA'!F89+'PLANILHA ORCAMENTARIA'!F111+'PLANILHA ORCAMENTARIA'!F133+'PLANILHA ORCAMENTARIA'!F155+'PLANILHA ORCAMENTARIA'!F177+'PLANILHA ORCAMENTARIA'!F199+'PLANILHA ORCAMENTARIA'!F221+'PLANILHA ORCAMENTARIA'!F243+'PLANILHA ORCAMENTARIA'!F265+'PLANILHA ORCAMENTARIA'!F287+'PLANILHA ORCAMENTARIA'!F309+'PLANILHA ORCAMENTARIA'!F331+'PLANILHA ORCAMENTARIA'!F353+'PLANILHA ORCAMENTARIA'!F375,2)</f>
        <v>106.96</v>
      </c>
      <c r="F35" s="39">
        <v>30.81</v>
      </c>
      <c r="G35" s="40">
        <f>ROUND(F35*$I$12+F35,2)</f>
        <v>39.08</v>
      </c>
      <c r="H35" s="41">
        <f>ROUND(E35*G35,2)</f>
        <v>4180</v>
      </c>
      <c r="I35" s="44"/>
    </row>
    <row r="36" spans="1:9">
      <c r="A36" s="35" t="s">
        <v>989</v>
      </c>
      <c r="B36" s="36" t="s">
        <v>990</v>
      </c>
      <c r="C36" s="37" t="s">
        <v>991</v>
      </c>
      <c r="D36" s="36" t="s">
        <v>950</v>
      </c>
      <c r="E36" s="38">
        <f>ROUND('PLANILHA ORCAMENTARIA'!F24+'PLANILHA ORCAMENTARIA'!F46+'PLANILHA ORCAMENTARIA'!F68+'PLANILHA ORCAMENTARIA'!F90+'PLANILHA ORCAMENTARIA'!F112+'PLANILHA ORCAMENTARIA'!F134+'PLANILHA ORCAMENTARIA'!F156+'PLANILHA ORCAMENTARIA'!F178+'PLANILHA ORCAMENTARIA'!F200+'PLANILHA ORCAMENTARIA'!F222+'PLANILHA ORCAMENTARIA'!F244+'PLANILHA ORCAMENTARIA'!F266+'PLANILHA ORCAMENTARIA'!F288+'PLANILHA ORCAMENTARIA'!F310+'PLANILHA ORCAMENTARIA'!F332+'PLANILHA ORCAMENTARIA'!F354+'PLANILHA ORCAMENTARIA'!F376,2)</f>
        <v>878.63</v>
      </c>
      <c r="F36" s="39">
        <v>40.83</v>
      </c>
      <c r="G36" s="40">
        <f>ROUND(F36*$I$12+F36,2)</f>
        <v>51.79</v>
      </c>
      <c r="H36" s="41">
        <f>ROUND(E36*G36,2)</f>
        <v>45504.25</v>
      </c>
      <c r="I36" s="44"/>
    </row>
    <row r="37" spans="1:9" ht="24">
      <c r="A37" s="35" t="s">
        <v>992</v>
      </c>
      <c r="B37" s="36" t="s">
        <v>993</v>
      </c>
      <c r="C37" s="37" t="s">
        <v>994</v>
      </c>
      <c r="D37" s="36" t="s">
        <v>950</v>
      </c>
      <c r="E37" s="38">
        <f>ROUND('PLANILHA ORCAMENTARIA'!F25+'PLANILHA ORCAMENTARIA'!F47+'PLANILHA ORCAMENTARIA'!F69+'PLANILHA ORCAMENTARIA'!F91+'PLANILHA ORCAMENTARIA'!F113+'PLANILHA ORCAMENTARIA'!F135+'PLANILHA ORCAMENTARIA'!F157+'PLANILHA ORCAMENTARIA'!F179+'PLANILHA ORCAMENTARIA'!F201+'PLANILHA ORCAMENTARIA'!F223+'PLANILHA ORCAMENTARIA'!F245+'PLANILHA ORCAMENTARIA'!F267+'PLANILHA ORCAMENTARIA'!F289+'PLANILHA ORCAMENTARIA'!F311+'PLANILHA ORCAMENTARIA'!F333+'PLANILHA ORCAMENTARIA'!F355+'PLANILHA ORCAMENTARIA'!F377,2)</f>
        <v>190.94</v>
      </c>
      <c r="F37" s="39">
        <v>112.9</v>
      </c>
      <c r="G37" s="40">
        <f>ROUND(F37*$I$12+F37,2)</f>
        <v>143.21</v>
      </c>
      <c r="H37" s="41">
        <f>ROUND(E37*G37,2)</f>
        <v>27344.52</v>
      </c>
      <c r="I37" s="44"/>
    </row>
    <row r="38" spans="1:9" ht="15" customHeight="1">
      <c r="A38" s="31" t="s">
        <v>995</v>
      </c>
      <c r="B38" s="31"/>
      <c r="C38" s="33" t="s">
        <v>996</v>
      </c>
      <c r="D38" s="33"/>
      <c r="E38" s="33"/>
      <c r="F38" s="45"/>
      <c r="G38" s="33"/>
      <c r="H38" s="34">
        <f>ROUND(H39,2)</f>
        <v>25336.06</v>
      </c>
      <c r="I38" s="43"/>
    </row>
    <row r="39" spans="1:9" ht="15" customHeight="1">
      <c r="A39" s="35" t="s">
        <v>997</v>
      </c>
      <c r="B39" s="36" t="s">
        <v>998</v>
      </c>
      <c r="C39" s="37" t="s">
        <v>999</v>
      </c>
      <c r="D39" s="36" t="s">
        <v>950</v>
      </c>
      <c r="E39" s="38">
        <f>ROUND('PLANILHA ORCAMENTARIA'!F27+'PLANILHA ORCAMENTARIA'!F49+'PLANILHA ORCAMENTARIA'!F71+'PLANILHA ORCAMENTARIA'!F93+'PLANILHA ORCAMENTARIA'!F115+'PLANILHA ORCAMENTARIA'!F137+'PLANILHA ORCAMENTARIA'!F159+'PLANILHA ORCAMENTARIA'!F181+'PLANILHA ORCAMENTARIA'!F203+'PLANILHA ORCAMENTARIA'!F225+'PLANILHA ORCAMENTARIA'!F247+'PLANILHA ORCAMENTARIA'!F269+'PLANILHA ORCAMENTARIA'!F291+'PLANILHA ORCAMENTARIA'!F313+'PLANILHA ORCAMENTARIA'!F335+'PLANILHA ORCAMENTARIA'!F357+'PLANILHA ORCAMENTARIA'!F379,2)</f>
        <v>17118.96</v>
      </c>
      <c r="F39" s="46">
        <v>1.17</v>
      </c>
      <c r="G39" s="40">
        <f>ROUND(F39*$I$12+F39,2)</f>
        <v>1.48</v>
      </c>
      <c r="H39" s="41">
        <f>ROUND(E39*G39,2)</f>
        <v>25336.06</v>
      </c>
      <c r="I39" s="44"/>
    </row>
    <row r="40" spans="1:9" ht="15" customHeight="1">
      <c r="A40" s="47"/>
      <c r="B40" s="48"/>
      <c r="C40" s="49"/>
      <c r="D40" s="48"/>
      <c r="E40" s="50"/>
      <c r="F40" s="51"/>
      <c r="G40" s="52"/>
      <c r="H40" s="53"/>
      <c r="I40" s="44"/>
    </row>
    <row r="41" spans="1:9" ht="15" customHeight="1">
      <c r="A41" s="80" t="s">
        <v>1000</v>
      </c>
      <c r="B41" s="80"/>
      <c r="C41" s="80"/>
      <c r="D41" s="80"/>
      <c r="E41" s="80"/>
      <c r="F41" s="80"/>
      <c r="G41" s="80"/>
      <c r="H41" s="34">
        <f>ROUND(SUM(H17,H19,H24,H38,H29,H33,H22),2)</f>
        <v>950830.27</v>
      </c>
      <c r="I41" s="53"/>
    </row>
  </sheetData>
  <sheetProtection selectLockedCells="1" selectUnlockedCells="1"/>
  <mergeCells count="15">
    <mergeCell ref="G14:G16"/>
    <mergeCell ref="H14:H16"/>
    <mergeCell ref="A41:G41"/>
    <mergeCell ref="A14:A16"/>
    <mergeCell ref="B14:B16"/>
    <mergeCell ref="C14:C16"/>
    <mergeCell ref="D14:D16"/>
    <mergeCell ref="E14:E16"/>
    <mergeCell ref="F14:F16"/>
    <mergeCell ref="A13:H13"/>
    <mergeCell ref="A1:H8"/>
    <mergeCell ref="A9:B12"/>
    <mergeCell ref="C9:G9"/>
    <mergeCell ref="C10:H10"/>
    <mergeCell ref="C11:H11"/>
  </mergeCells>
  <pageMargins left="0.51181102362204722" right="0.51181102362204722" top="0.78740157480314965" bottom="0.78740157480314965" header="0.51181102362204722" footer="0.51181102362204722"/>
  <pageSetup paperSize="9" scale="63" firstPageNumber="0" orientation="portrait" horizontalDpi="300" verticalDpi="300" r:id="rId1"/>
  <headerFooter alignWithMargins="0">
    <oddFooter>Página &amp;P de &amp;N</oddFooter>
  </headerFooter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381"/>
  <sheetViews>
    <sheetView tabSelected="1" view="pageBreakPreview" zoomScale="145" zoomScaleNormal="150" zoomScaleSheetLayoutView="145" workbookViewId="0">
      <selection activeCell="H4" sqref="H4"/>
    </sheetView>
  </sheetViews>
  <sheetFormatPr defaultRowHeight="15"/>
  <cols>
    <col min="1" max="1" width="9.28515625" customWidth="1"/>
    <col min="2" max="2" width="10.28515625" customWidth="1"/>
    <col min="3" max="3" width="42.7109375" bestFit="1"/>
    <col min="4" max="4" width="9.28515625" customWidth="1"/>
    <col min="5" max="5" width="8.28515625" customWidth="1"/>
    <col min="6" max="6" width="10.28515625" customWidth="1"/>
    <col min="7" max="8" width="12.42578125" customWidth="1"/>
  </cols>
  <sheetData>
    <row r="1" spans="1:8" ht="87" customHeight="1">
      <c r="A1" s="82"/>
      <c r="B1" s="82"/>
      <c r="C1" s="82"/>
      <c r="D1" s="82"/>
      <c r="E1" s="82"/>
      <c r="F1" s="82"/>
      <c r="G1" s="82"/>
      <c r="H1" s="82"/>
    </row>
    <row r="2" spans="1:8" ht="9.9499999999999993" customHeight="1">
      <c r="A2" s="1"/>
      <c r="B2" s="83" t="s">
        <v>0</v>
      </c>
      <c r="C2" s="84"/>
      <c r="D2" s="84"/>
      <c r="E2" s="84"/>
      <c r="F2" s="84"/>
      <c r="G2" s="84"/>
      <c r="H2" s="1"/>
    </row>
    <row r="3" spans="1:8" ht="21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20.100000000000001" customHeight="1">
      <c r="A4" s="3" t="s">
        <v>9</v>
      </c>
      <c r="B4" s="85" t="s">
        <v>10</v>
      </c>
      <c r="C4" s="86"/>
      <c r="D4" s="86"/>
      <c r="E4" s="86"/>
      <c r="F4" s="86"/>
      <c r="G4" s="86"/>
      <c r="H4" s="4">
        <v>14664.58</v>
      </c>
    </row>
    <row r="5" spans="1:8">
      <c r="A5" s="5" t="s">
        <v>11</v>
      </c>
      <c r="B5" s="6" t="s">
        <v>12</v>
      </c>
      <c r="C5" s="7" t="s">
        <v>13</v>
      </c>
      <c r="D5" s="6" t="s">
        <v>14</v>
      </c>
      <c r="E5" s="6" t="s">
        <v>15</v>
      </c>
      <c r="F5" s="8">
        <v>2</v>
      </c>
      <c r="G5" s="8">
        <v>7332.29</v>
      </c>
      <c r="H5" s="8">
        <v>14664.58</v>
      </c>
    </row>
    <row r="6" spans="1:8" ht="20.100000000000001" customHeight="1">
      <c r="A6" s="3" t="s">
        <v>16</v>
      </c>
      <c r="B6" s="85" t="s">
        <v>17</v>
      </c>
      <c r="C6" s="86"/>
      <c r="D6" s="86"/>
      <c r="E6" s="86"/>
      <c r="F6" s="86"/>
      <c r="G6" s="86"/>
      <c r="H6" s="4">
        <v>180838.05</v>
      </c>
    </row>
    <row r="7" spans="1:8" ht="20.100000000000001" customHeight="1">
      <c r="A7" s="3" t="s">
        <v>18</v>
      </c>
      <c r="B7" s="85" t="s">
        <v>19</v>
      </c>
      <c r="C7" s="86"/>
      <c r="D7" s="86"/>
      <c r="E7" s="86"/>
      <c r="F7" s="86"/>
      <c r="G7" s="86"/>
      <c r="H7" s="4">
        <v>181.34</v>
      </c>
    </row>
    <row r="8" spans="1:8" ht="18">
      <c r="A8" s="5" t="s">
        <v>20</v>
      </c>
      <c r="B8" s="6" t="s">
        <v>21</v>
      </c>
      <c r="C8" s="7" t="s">
        <v>22</v>
      </c>
      <c r="D8" s="6" t="s">
        <v>23</v>
      </c>
      <c r="E8" s="6" t="s">
        <v>24</v>
      </c>
      <c r="F8" s="8">
        <v>0.3</v>
      </c>
      <c r="G8" s="8">
        <v>604.45000000000005</v>
      </c>
      <c r="H8" s="8">
        <v>181.34</v>
      </c>
    </row>
    <row r="9" spans="1:8">
      <c r="A9" s="5" t="s">
        <v>25</v>
      </c>
      <c r="B9" s="6" t="s">
        <v>26</v>
      </c>
      <c r="C9" s="7" t="s">
        <v>27</v>
      </c>
      <c r="D9" s="6" t="s">
        <v>23</v>
      </c>
      <c r="E9" s="6" t="s">
        <v>28</v>
      </c>
      <c r="F9" s="8">
        <v>0</v>
      </c>
      <c r="G9" s="8">
        <v>192.14</v>
      </c>
      <c r="H9" s="8">
        <v>0</v>
      </c>
    </row>
    <row r="10" spans="1:8" ht="20.100000000000001" customHeight="1">
      <c r="A10" s="3" t="s">
        <v>29</v>
      </c>
      <c r="B10" s="85" t="s">
        <v>30</v>
      </c>
      <c r="C10" s="86"/>
      <c r="D10" s="86"/>
      <c r="E10" s="86"/>
      <c r="F10" s="86"/>
      <c r="G10" s="86"/>
      <c r="H10" s="4">
        <v>270.25</v>
      </c>
    </row>
    <row r="11" spans="1:8">
      <c r="A11" s="5" t="s">
        <v>31</v>
      </c>
      <c r="B11" s="6" t="s">
        <v>32</v>
      </c>
      <c r="C11" s="7" t="s">
        <v>33</v>
      </c>
      <c r="D11" s="6" t="s">
        <v>23</v>
      </c>
      <c r="E11" s="6" t="s">
        <v>28</v>
      </c>
      <c r="F11" s="8">
        <v>3002.83</v>
      </c>
      <c r="G11" s="8">
        <v>0.09</v>
      </c>
      <c r="H11" s="8">
        <v>270.25</v>
      </c>
    </row>
    <row r="12" spans="1:8" ht="20.100000000000001" customHeight="1">
      <c r="A12" s="3" t="s">
        <v>34</v>
      </c>
      <c r="B12" s="85" t="s">
        <v>35</v>
      </c>
      <c r="C12" s="86"/>
      <c r="D12" s="86"/>
      <c r="E12" s="86"/>
      <c r="F12" s="86"/>
      <c r="G12" s="86"/>
      <c r="H12" s="4">
        <v>172422.47</v>
      </c>
    </row>
    <row r="13" spans="1:8" ht="18">
      <c r="A13" s="5" t="s">
        <v>36</v>
      </c>
      <c r="B13" s="6" t="s">
        <v>37</v>
      </c>
      <c r="C13" s="7" t="s">
        <v>38</v>
      </c>
      <c r="D13" s="6" t="s">
        <v>23</v>
      </c>
      <c r="E13" s="6" t="s">
        <v>28</v>
      </c>
      <c r="F13" s="8">
        <v>2502.360000000001</v>
      </c>
      <c r="G13" s="8">
        <v>46.49</v>
      </c>
      <c r="H13" s="8">
        <v>116334.72</v>
      </c>
    </row>
    <row r="14" spans="1:8">
      <c r="A14" s="5" t="s">
        <v>39</v>
      </c>
      <c r="B14" s="6" t="s">
        <v>40</v>
      </c>
      <c r="C14" s="7" t="s">
        <v>41</v>
      </c>
      <c r="D14" s="6" t="s">
        <v>23</v>
      </c>
      <c r="E14" s="6" t="s">
        <v>42</v>
      </c>
      <c r="F14" s="8">
        <v>1121.160000000001</v>
      </c>
      <c r="G14" s="8">
        <v>30.19</v>
      </c>
      <c r="H14" s="8">
        <v>33847.82</v>
      </c>
    </row>
    <row r="15" spans="1:8">
      <c r="A15" s="5" t="s">
        <v>43</v>
      </c>
      <c r="B15" s="6" t="s">
        <v>44</v>
      </c>
      <c r="C15" s="7" t="s">
        <v>45</v>
      </c>
      <c r="D15" s="6" t="s">
        <v>23</v>
      </c>
      <c r="E15" s="6" t="s">
        <v>46</v>
      </c>
      <c r="F15" s="8">
        <v>38.93</v>
      </c>
      <c r="G15" s="8">
        <v>57.79</v>
      </c>
      <c r="H15" s="8">
        <v>2249.7600000000002</v>
      </c>
    </row>
    <row r="16" spans="1:8">
      <c r="A16" s="5" t="s">
        <v>47</v>
      </c>
      <c r="B16" s="6" t="s">
        <v>48</v>
      </c>
      <c r="C16" s="7" t="s">
        <v>49</v>
      </c>
      <c r="D16" s="6" t="s">
        <v>23</v>
      </c>
      <c r="E16" s="6" t="s">
        <v>46</v>
      </c>
      <c r="F16" s="8">
        <v>38.93</v>
      </c>
      <c r="G16" s="8">
        <v>513.49</v>
      </c>
      <c r="H16" s="8">
        <v>19990.169999999998</v>
      </c>
    </row>
    <row r="17" spans="1:8" ht="20.100000000000001" customHeight="1">
      <c r="A17" s="3" t="s">
        <v>50</v>
      </c>
      <c r="B17" s="85" t="s">
        <v>51</v>
      </c>
      <c r="C17" s="86"/>
      <c r="D17" s="86"/>
      <c r="E17" s="86"/>
      <c r="F17" s="86"/>
      <c r="G17" s="86"/>
      <c r="H17" s="4">
        <v>3519.8</v>
      </c>
    </row>
    <row r="18" spans="1:8">
      <c r="A18" s="5" t="s">
        <v>52</v>
      </c>
      <c r="B18" s="6" t="s">
        <v>53</v>
      </c>
      <c r="C18" s="7" t="s">
        <v>54</v>
      </c>
      <c r="D18" s="6" t="s">
        <v>23</v>
      </c>
      <c r="E18" s="6" t="s">
        <v>46</v>
      </c>
      <c r="F18" s="8">
        <v>4.68</v>
      </c>
      <c r="G18" s="8">
        <v>501.74</v>
      </c>
      <c r="H18" s="8">
        <v>2348.14</v>
      </c>
    </row>
    <row r="19" spans="1:8">
      <c r="A19" s="5" t="s">
        <v>55</v>
      </c>
      <c r="B19" s="6" t="s">
        <v>56</v>
      </c>
      <c r="C19" s="7" t="s">
        <v>57</v>
      </c>
      <c r="D19" s="6" t="s">
        <v>23</v>
      </c>
      <c r="E19" s="6" t="s">
        <v>28</v>
      </c>
      <c r="F19" s="8">
        <v>20.800000000000999</v>
      </c>
      <c r="G19" s="8">
        <v>29.63</v>
      </c>
      <c r="H19" s="8">
        <v>616.29999999999995</v>
      </c>
    </row>
    <row r="20" spans="1:8">
      <c r="A20" s="5" t="s">
        <v>58</v>
      </c>
      <c r="B20" s="6" t="s">
        <v>59</v>
      </c>
      <c r="C20" s="7" t="s">
        <v>60</v>
      </c>
      <c r="D20" s="6" t="s">
        <v>23</v>
      </c>
      <c r="E20" s="6" t="s">
        <v>28</v>
      </c>
      <c r="F20" s="8">
        <v>20.800000000000999</v>
      </c>
      <c r="G20" s="8">
        <v>26.7</v>
      </c>
      <c r="H20" s="8">
        <v>555.36</v>
      </c>
    </row>
    <row r="21" spans="1:8" ht="20.100000000000001" customHeight="1">
      <c r="A21" s="3" t="s">
        <v>61</v>
      </c>
      <c r="B21" s="85" t="s">
        <v>62</v>
      </c>
      <c r="C21" s="86"/>
      <c r="D21" s="86"/>
      <c r="E21" s="86"/>
      <c r="F21" s="86"/>
      <c r="G21" s="86"/>
      <c r="H21" s="4">
        <v>0</v>
      </c>
    </row>
    <row r="22" spans="1:8">
      <c r="A22" s="5" t="s">
        <v>63</v>
      </c>
      <c r="B22" s="6" t="s">
        <v>40</v>
      </c>
      <c r="C22" s="7" t="s">
        <v>41</v>
      </c>
      <c r="D22" s="6" t="s">
        <v>23</v>
      </c>
      <c r="E22" s="6" t="s">
        <v>42</v>
      </c>
      <c r="F22" s="8">
        <v>0</v>
      </c>
      <c r="G22" s="8">
        <v>30.19</v>
      </c>
      <c r="H22" s="8">
        <v>0</v>
      </c>
    </row>
    <row r="23" spans="1:8" ht="18">
      <c r="A23" s="5" t="s">
        <v>64</v>
      </c>
      <c r="B23" s="6" t="s">
        <v>65</v>
      </c>
      <c r="C23" s="7" t="s">
        <v>66</v>
      </c>
      <c r="D23" s="6" t="s">
        <v>23</v>
      </c>
      <c r="E23" s="6" t="s">
        <v>46</v>
      </c>
      <c r="F23" s="8">
        <v>0</v>
      </c>
      <c r="G23" s="8">
        <v>39.08</v>
      </c>
      <c r="H23" s="8">
        <v>0</v>
      </c>
    </row>
    <row r="24" spans="1:8" ht="18">
      <c r="A24" s="5" t="s">
        <v>67</v>
      </c>
      <c r="B24" s="6" t="s">
        <v>68</v>
      </c>
      <c r="C24" s="7" t="s">
        <v>69</v>
      </c>
      <c r="D24" s="6" t="s">
        <v>23</v>
      </c>
      <c r="E24" s="6" t="s">
        <v>28</v>
      </c>
      <c r="F24" s="8">
        <v>0</v>
      </c>
      <c r="G24" s="8">
        <v>51.79</v>
      </c>
      <c r="H24" s="8">
        <v>0</v>
      </c>
    </row>
    <row r="25" spans="1:8" ht="18">
      <c r="A25" s="5" t="s">
        <v>70</v>
      </c>
      <c r="B25" s="6" t="s">
        <v>71</v>
      </c>
      <c r="C25" s="7" t="s">
        <v>72</v>
      </c>
      <c r="D25" s="6" t="s">
        <v>23</v>
      </c>
      <c r="E25" s="6" t="s">
        <v>28</v>
      </c>
      <c r="F25" s="8">
        <v>0</v>
      </c>
      <c r="G25" s="8">
        <v>143.21</v>
      </c>
      <c r="H25" s="8">
        <v>0</v>
      </c>
    </row>
    <row r="26" spans="1:8" ht="20.100000000000001" customHeight="1">
      <c r="A26" s="3" t="s">
        <v>73</v>
      </c>
      <c r="B26" s="85" t="s">
        <v>74</v>
      </c>
      <c r="C26" s="86"/>
      <c r="D26" s="86"/>
      <c r="E26" s="86"/>
      <c r="F26" s="86"/>
      <c r="G26" s="86"/>
      <c r="H26" s="4">
        <v>4444.1899999999996</v>
      </c>
    </row>
    <row r="27" spans="1:8">
      <c r="A27" s="5" t="s">
        <v>75</v>
      </c>
      <c r="B27" s="6" t="s">
        <v>76</v>
      </c>
      <c r="C27" s="7" t="s">
        <v>77</v>
      </c>
      <c r="D27" s="6" t="s">
        <v>23</v>
      </c>
      <c r="E27" s="6" t="s">
        <v>28</v>
      </c>
      <c r="F27" s="8">
        <v>3002.83</v>
      </c>
      <c r="G27" s="8">
        <v>1.48</v>
      </c>
      <c r="H27" s="8">
        <v>4444.1899999999996</v>
      </c>
    </row>
    <row r="28" spans="1:8" ht="20.100000000000001" customHeight="1">
      <c r="A28" s="3" t="s">
        <v>78</v>
      </c>
      <c r="B28" s="85" t="s">
        <v>79</v>
      </c>
      <c r="C28" s="86"/>
      <c r="D28" s="86"/>
      <c r="E28" s="86"/>
      <c r="F28" s="86"/>
      <c r="G28" s="86"/>
      <c r="H28" s="4">
        <v>80374.42</v>
      </c>
    </row>
    <row r="29" spans="1:8" ht="20.100000000000001" customHeight="1">
      <c r="A29" s="3" t="s">
        <v>80</v>
      </c>
      <c r="B29" s="85" t="s">
        <v>19</v>
      </c>
      <c r="C29" s="86"/>
      <c r="D29" s="86"/>
      <c r="E29" s="86"/>
      <c r="F29" s="86"/>
      <c r="G29" s="86"/>
      <c r="H29" s="4">
        <v>78.58</v>
      </c>
    </row>
    <row r="30" spans="1:8" ht="18">
      <c r="A30" s="5" t="s">
        <v>81</v>
      </c>
      <c r="B30" s="6" t="s">
        <v>21</v>
      </c>
      <c r="C30" s="7" t="s">
        <v>22</v>
      </c>
      <c r="D30" s="6" t="s">
        <v>23</v>
      </c>
      <c r="E30" s="6" t="s">
        <v>24</v>
      </c>
      <c r="F30" s="8">
        <v>0.13000000000100001</v>
      </c>
      <c r="G30" s="8">
        <v>604.45000000000005</v>
      </c>
      <c r="H30" s="8">
        <v>78.58</v>
      </c>
    </row>
    <row r="31" spans="1:8">
      <c r="A31" s="5" t="s">
        <v>82</v>
      </c>
      <c r="B31" s="6" t="s">
        <v>26</v>
      </c>
      <c r="C31" s="7" t="s">
        <v>27</v>
      </c>
      <c r="D31" s="6" t="s">
        <v>23</v>
      </c>
      <c r="E31" s="6" t="s">
        <v>28</v>
      </c>
      <c r="F31" s="8">
        <v>0</v>
      </c>
      <c r="G31" s="8">
        <v>192.14</v>
      </c>
      <c r="H31" s="8">
        <v>0</v>
      </c>
    </row>
    <row r="32" spans="1:8" ht="20.100000000000001" customHeight="1">
      <c r="A32" s="3" t="s">
        <v>83</v>
      </c>
      <c r="B32" s="85" t="s">
        <v>30</v>
      </c>
      <c r="C32" s="86"/>
      <c r="D32" s="86"/>
      <c r="E32" s="86"/>
      <c r="F32" s="86"/>
      <c r="G32" s="86"/>
      <c r="H32" s="4">
        <v>114.38</v>
      </c>
    </row>
    <row r="33" spans="1:8">
      <c r="A33" s="5" t="s">
        <v>84</v>
      </c>
      <c r="B33" s="6" t="s">
        <v>32</v>
      </c>
      <c r="C33" s="7" t="s">
        <v>33</v>
      </c>
      <c r="D33" s="6" t="s">
        <v>23</v>
      </c>
      <c r="E33" s="6" t="s">
        <v>28</v>
      </c>
      <c r="F33" s="8">
        <v>1270.890000000001</v>
      </c>
      <c r="G33" s="8">
        <v>0.09</v>
      </c>
      <c r="H33" s="8">
        <v>114.38</v>
      </c>
    </row>
    <row r="34" spans="1:8" ht="20.100000000000001" customHeight="1">
      <c r="A34" s="3" t="s">
        <v>85</v>
      </c>
      <c r="B34" s="85" t="s">
        <v>35</v>
      </c>
      <c r="C34" s="86"/>
      <c r="D34" s="86"/>
      <c r="E34" s="86"/>
      <c r="F34" s="86"/>
      <c r="G34" s="86"/>
      <c r="H34" s="4">
        <v>72899.83</v>
      </c>
    </row>
    <row r="35" spans="1:8" ht="18">
      <c r="A35" s="5" t="s">
        <v>86</v>
      </c>
      <c r="B35" s="6" t="s">
        <v>37</v>
      </c>
      <c r="C35" s="7" t="s">
        <v>38</v>
      </c>
      <c r="D35" s="6" t="s">
        <v>23</v>
      </c>
      <c r="E35" s="6" t="s">
        <v>28</v>
      </c>
      <c r="F35" s="8">
        <v>1061.51</v>
      </c>
      <c r="G35" s="8">
        <v>46.49</v>
      </c>
      <c r="H35" s="8">
        <v>49349.599999999999</v>
      </c>
    </row>
    <row r="36" spans="1:8">
      <c r="A36" s="5" t="s">
        <v>87</v>
      </c>
      <c r="B36" s="6" t="s">
        <v>40</v>
      </c>
      <c r="C36" s="7" t="s">
        <v>41</v>
      </c>
      <c r="D36" s="6" t="s">
        <v>23</v>
      </c>
      <c r="E36" s="6" t="s">
        <v>42</v>
      </c>
      <c r="F36" s="8">
        <v>472.95</v>
      </c>
      <c r="G36" s="8">
        <v>30.19</v>
      </c>
      <c r="H36" s="8">
        <v>14278.36</v>
      </c>
    </row>
    <row r="37" spans="1:8">
      <c r="A37" s="5" t="s">
        <v>88</v>
      </c>
      <c r="B37" s="6" t="s">
        <v>44</v>
      </c>
      <c r="C37" s="7" t="s">
        <v>45</v>
      </c>
      <c r="D37" s="6" t="s">
        <v>23</v>
      </c>
      <c r="E37" s="6" t="s">
        <v>46</v>
      </c>
      <c r="F37" s="8">
        <v>16.230000000000999</v>
      </c>
      <c r="G37" s="8">
        <v>57.79</v>
      </c>
      <c r="H37" s="8">
        <v>937.93</v>
      </c>
    </row>
    <row r="38" spans="1:8">
      <c r="A38" s="5" t="s">
        <v>89</v>
      </c>
      <c r="B38" s="6" t="s">
        <v>48</v>
      </c>
      <c r="C38" s="7" t="s">
        <v>49</v>
      </c>
      <c r="D38" s="6" t="s">
        <v>23</v>
      </c>
      <c r="E38" s="6" t="s">
        <v>46</v>
      </c>
      <c r="F38" s="8">
        <v>16.230000000000999</v>
      </c>
      <c r="G38" s="8">
        <v>513.49</v>
      </c>
      <c r="H38" s="8">
        <v>8333.94</v>
      </c>
    </row>
    <row r="39" spans="1:8" ht="20.100000000000001" customHeight="1">
      <c r="A39" s="3" t="s">
        <v>90</v>
      </c>
      <c r="B39" s="85" t="s">
        <v>51</v>
      </c>
      <c r="C39" s="86"/>
      <c r="D39" s="86"/>
      <c r="E39" s="86"/>
      <c r="F39" s="86"/>
      <c r="G39" s="86"/>
      <c r="H39" s="4">
        <v>3519.8</v>
      </c>
    </row>
    <row r="40" spans="1:8">
      <c r="A40" s="5" t="s">
        <v>91</v>
      </c>
      <c r="B40" s="6" t="s">
        <v>53</v>
      </c>
      <c r="C40" s="7" t="s">
        <v>54</v>
      </c>
      <c r="D40" s="6" t="s">
        <v>23</v>
      </c>
      <c r="E40" s="6" t="s">
        <v>46</v>
      </c>
      <c r="F40" s="8">
        <v>4.68</v>
      </c>
      <c r="G40" s="8">
        <v>501.74</v>
      </c>
      <c r="H40" s="8">
        <v>2348.14</v>
      </c>
    </row>
    <row r="41" spans="1:8">
      <c r="A41" s="5" t="s">
        <v>92</v>
      </c>
      <c r="B41" s="6" t="s">
        <v>56</v>
      </c>
      <c r="C41" s="7" t="s">
        <v>57</v>
      </c>
      <c r="D41" s="6" t="s">
        <v>23</v>
      </c>
      <c r="E41" s="6" t="s">
        <v>28</v>
      </c>
      <c r="F41" s="8">
        <v>20.800000000000999</v>
      </c>
      <c r="G41" s="8">
        <v>29.63</v>
      </c>
      <c r="H41" s="8">
        <v>616.29999999999995</v>
      </c>
    </row>
    <row r="42" spans="1:8">
      <c r="A42" s="5" t="s">
        <v>93</v>
      </c>
      <c r="B42" s="6" t="s">
        <v>59</v>
      </c>
      <c r="C42" s="7" t="s">
        <v>60</v>
      </c>
      <c r="D42" s="6" t="s">
        <v>23</v>
      </c>
      <c r="E42" s="6" t="s">
        <v>28</v>
      </c>
      <c r="F42" s="8">
        <v>20.800000000000999</v>
      </c>
      <c r="G42" s="8">
        <v>26.7</v>
      </c>
      <c r="H42" s="8">
        <v>555.36</v>
      </c>
    </row>
    <row r="43" spans="1:8" ht="20.100000000000001" customHeight="1">
      <c r="A43" s="3" t="s">
        <v>94</v>
      </c>
      <c r="B43" s="85" t="s">
        <v>62</v>
      </c>
      <c r="C43" s="86"/>
      <c r="D43" s="86"/>
      <c r="E43" s="86"/>
      <c r="F43" s="86"/>
      <c r="G43" s="86"/>
      <c r="H43" s="4">
        <v>0</v>
      </c>
    </row>
    <row r="44" spans="1:8">
      <c r="A44" s="5" t="s">
        <v>95</v>
      </c>
      <c r="B44" s="6" t="s">
        <v>40</v>
      </c>
      <c r="C44" s="7" t="s">
        <v>41</v>
      </c>
      <c r="D44" s="6" t="s">
        <v>23</v>
      </c>
      <c r="E44" s="6" t="s">
        <v>42</v>
      </c>
      <c r="F44" s="8">
        <v>0</v>
      </c>
      <c r="G44" s="8">
        <v>30.19</v>
      </c>
      <c r="H44" s="8">
        <v>0</v>
      </c>
    </row>
    <row r="45" spans="1:8" ht="18">
      <c r="A45" s="5" t="s">
        <v>96</v>
      </c>
      <c r="B45" s="6" t="s">
        <v>65</v>
      </c>
      <c r="C45" s="7" t="s">
        <v>66</v>
      </c>
      <c r="D45" s="6" t="s">
        <v>23</v>
      </c>
      <c r="E45" s="6" t="s">
        <v>46</v>
      </c>
      <c r="F45" s="8">
        <v>0</v>
      </c>
      <c r="G45" s="8">
        <v>39.08</v>
      </c>
      <c r="H45" s="8">
        <v>0</v>
      </c>
    </row>
    <row r="46" spans="1:8" ht="18">
      <c r="A46" s="5" t="s">
        <v>97</v>
      </c>
      <c r="B46" s="6" t="s">
        <v>68</v>
      </c>
      <c r="C46" s="7" t="s">
        <v>69</v>
      </c>
      <c r="D46" s="6" t="s">
        <v>23</v>
      </c>
      <c r="E46" s="6" t="s">
        <v>28</v>
      </c>
      <c r="F46" s="8">
        <v>0</v>
      </c>
      <c r="G46" s="8">
        <v>51.79</v>
      </c>
      <c r="H46" s="8">
        <v>0</v>
      </c>
    </row>
    <row r="47" spans="1:8" ht="18">
      <c r="A47" s="5" t="s">
        <v>98</v>
      </c>
      <c r="B47" s="6" t="s">
        <v>71</v>
      </c>
      <c r="C47" s="7" t="s">
        <v>72</v>
      </c>
      <c r="D47" s="6" t="s">
        <v>23</v>
      </c>
      <c r="E47" s="6" t="s">
        <v>28</v>
      </c>
      <c r="F47" s="8">
        <v>0</v>
      </c>
      <c r="G47" s="8">
        <v>143.21</v>
      </c>
      <c r="H47" s="8">
        <v>0</v>
      </c>
    </row>
    <row r="48" spans="1:8" ht="20.100000000000001" customHeight="1">
      <c r="A48" s="3" t="s">
        <v>99</v>
      </c>
      <c r="B48" s="85" t="s">
        <v>74</v>
      </c>
      <c r="C48" s="86"/>
      <c r="D48" s="86"/>
      <c r="E48" s="86"/>
      <c r="F48" s="86"/>
      <c r="G48" s="86"/>
      <c r="H48" s="4">
        <v>3761.83</v>
      </c>
    </row>
    <row r="49" spans="1:8">
      <c r="A49" s="5" t="s">
        <v>100</v>
      </c>
      <c r="B49" s="6" t="s">
        <v>76</v>
      </c>
      <c r="C49" s="7" t="s">
        <v>77</v>
      </c>
      <c r="D49" s="6" t="s">
        <v>23</v>
      </c>
      <c r="E49" s="6" t="s">
        <v>28</v>
      </c>
      <c r="F49" s="8">
        <v>2541.7800000000011</v>
      </c>
      <c r="G49" s="8">
        <v>1.48</v>
      </c>
      <c r="H49" s="8">
        <v>3761.83</v>
      </c>
    </row>
    <row r="50" spans="1:8" ht="20.100000000000001" customHeight="1">
      <c r="A50" s="3" t="s">
        <v>101</v>
      </c>
      <c r="B50" s="85" t="s">
        <v>102</v>
      </c>
      <c r="C50" s="86"/>
      <c r="D50" s="86"/>
      <c r="E50" s="86"/>
      <c r="F50" s="86"/>
      <c r="G50" s="86"/>
      <c r="H50" s="4">
        <v>13014.51</v>
      </c>
    </row>
    <row r="51" spans="1:8" ht="20.100000000000001" customHeight="1">
      <c r="A51" s="3" t="s">
        <v>103</v>
      </c>
      <c r="B51" s="85" t="s">
        <v>19</v>
      </c>
      <c r="C51" s="86"/>
      <c r="D51" s="86"/>
      <c r="E51" s="86"/>
      <c r="F51" s="86"/>
      <c r="G51" s="86"/>
      <c r="H51" s="4">
        <v>12.09</v>
      </c>
    </row>
    <row r="52" spans="1:8" ht="18">
      <c r="A52" s="5" t="s">
        <v>104</v>
      </c>
      <c r="B52" s="6" t="s">
        <v>21</v>
      </c>
      <c r="C52" s="7" t="s">
        <v>22</v>
      </c>
      <c r="D52" s="6" t="s">
        <v>23</v>
      </c>
      <c r="E52" s="6" t="s">
        <v>24</v>
      </c>
      <c r="F52" s="8">
        <v>2.0000000000999999E-2</v>
      </c>
      <c r="G52" s="8">
        <v>604.45000000000005</v>
      </c>
      <c r="H52" s="8">
        <v>12.09</v>
      </c>
    </row>
    <row r="53" spans="1:8">
      <c r="A53" s="5" t="s">
        <v>105</v>
      </c>
      <c r="B53" s="6" t="s">
        <v>26</v>
      </c>
      <c r="C53" s="7" t="s">
        <v>27</v>
      </c>
      <c r="D53" s="6" t="s">
        <v>23</v>
      </c>
      <c r="E53" s="6" t="s">
        <v>28</v>
      </c>
      <c r="F53" s="8">
        <v>0</v>
      </c>
      <c r="G53" s="8">
        <v>192.14</v>
      </c>
      <c r="H53" s="8">
        <v>0</v>
      </c>
    </row>
    <row r="54" spans="1:8" ht="20.100000000000001" customHeight="1">
      <c r="A54" s="3" t="s">
        <v>106</v>
      </c>
      <c r="B54" s="85" t="s">
        <v>30</v>
      </c>
      <c r="C54" s="86"/>
      <c r="D54" s="86"/>
      <c r="E54" s="86"/>
      <c r="F54" s="86"/>
      <c r="G54" s="86"/>
      <c r="H54" s="4">
        <v>17.22</v>
      </c>
    </row>
    <row r="55" spans="1:8">
      <c r="A55" s="5" t="s">
        <v>107</v>
      </c>
      <c r="B55" s="6" t="s">
        <v>32</v>
      </c>
      <c r="C55" s="7" t="s">
        <v>33</v>
      </c>
      <c r="D55" s="6" t="s">
        <v>23</v>
      </c>
      <c r="E55" s="6" t="s">
        <v>28</v>
      </c>
      <c r="F55" s="8">
        <v>191.38</v>
      </c>
      <c r="G55" s="8">
        <v>0.09</v>
      </c>
      <c r="H55" s="8">
        <v>17.22</v>
      </c>
    </row>
    <row r="56" spans="1:8" ht="20.100000000000001" customHeight="1">
      <c r="A56" s="3" t="s">
        <v>108</v>
      </c>
      <c r="B56" s="85" t="s">
        <v>35</v>
      </c>
      <c r="C56" s="86"/>
      <c r="D56" s="86"/>
      <c r="E56" s="86"/>
      <c r="F56" s="86"/>
      <c r="G56" s="86"/>
      <c r="H56" s="4">
        <v>11067.12</v>
      </c>
    </row>
    <row r="57" spans="1:8" ht="18">
      <c r="A57" s="5" t="s">
        <v>109</v>
      </c>
      <c r="B57" s="6" t="s">
        <v>37</v>
      </c>
      <c r="C57" s="7" t="s">
        <v>38</v>
      </c>
      <c r="D57" s="6" t="s">
        <v>23</v>
      </c>
      <c r="E57" s="6" t="s">
        <v>28</v>
      </c>
      <c r="F57" s="8">
        <v>161.6</v>
      </c>
      <c r="G57" s="8">
        <v>46.49</v>
      </c>
      <c r="H57" s="8">
        <v>7512.78</v>
      </c>
    </row>
    <row r="58" spans="1:8">
      <c r="A58" s="5" t="s">
        <v>110</v>
      </c>
      <c r="B58" s="6" t="s">
        <v>40</v>
      </c>
      <c r="C58" s="7" t="s">
        <v>41</v>
      </c>
      <c r="D58" s="6" t="s">
        <v>23</v>
      </c>
      <c r="E58" s="6" t="s">
        <v>42</v>
      </c>
      <c r="F58" s="8">
        <v>71.75</v>
      </c>
      <c r="G58" s="8">
        <v>30.19</v>
      </c>
      <c r="H58" s="8">
        <v>2166.13</v>
      </c>
    </row>
    <row r="59" spans="1:8">
      <c r="A59" s="5" t="s">
        <v>111</v>
      </c>
      <c r="B59" s="6" t="s">
        <v>44</v>
      </c>
      <c r="C59" s="7" t="s">
        <v>45</v>
      </c>
      <c r="D59" s="6" t="s">
        <v>23</v>
      </c>
      <c r="E59" s="6" t="s">
        <v>46</v>
      </c>
      <c r="F59" s="8">
        <v>2.4300000000009998</v>
      </c>
      <c r="G59" s="8">
        <v>57.79</v>
      </c>
      <c r="H59" s="8">
        <v>140.43</v>
      </c>
    </row>
    <row r="60" spans="1:8">
      <c r="A60" s="5" t="s">
        <v>112</v>
      </c>
      <c r="B60" s="6" t="s">
        <v>48</v>
      </c>
      <c r="C60" s="7" t="s">
        <v>49</v>
      </c>
      <c r="D60" s="6" t="s">
        <v>23</v>
      </c>
      <c r="E60" s="6" t="s">
        <v>46</v>
      </c>
      <c r="F60" s="8">
        <v>2.4300000000009998</v>
      </c>
      <c r="G60" s="8">
        <v>513.49</v>
      </c>
      <c r="H60" s="8">
        <v>1247.78</v>
      </c>
    </row>
    <row r="61" spans="1:8" ht="20.100000000000001" customHeight="1">
      <c r="A61" s="3" t="s">
        <v>113</v>
      </c>
      <c r="B61" s="85" t="s">
        <v>51</v>
      </c>
      <c r="C61" s="86"/>
      <c r="D61" s="86"/>
      <c r="E61" s="86"/>
      <c r="F61" s="86"/>
      <c r="G61" s="86"/>
      <c r="H61" s="4">
        <v>0</v>
      </c>
    </row>
    <row r="62" spans="1:8">
      <c r="A62" s="5" t="s">
        <v>114</v>
      </c>
      <c r="B62" s="6" t="s">
        <v>53</v>
      </c>
      <c r="C62" s="7" t="s">
        <v>54</v>
      </c>
      <c r="D62" s="6" t="s">
        <v>23</v>
      </c>
      <c r="E62" s="6" t="s">
        <v>46</v>
      </c>
      <c r="F62" s="8">
        <v>0</v>
      </c>
      <c r="G62" s="8">
        <v>501.74</v>
      </c>
      <c r="H62" s="8">
        <v>0</v>
      </c>
    </row>
    <row r="63" spans="1:8">
      <c r="A63" s="5" t="s">
        <v>115</v>
      </c>
      <c r="B63" s="6" t="s">
        <v>56</v>
      </c>
      <c r="C63" s="7" t="s">
        <v>57</v>
      </c>
      <c r="D63" s="6" t="s">
        <v>23</v>
      </c>
      <c r="E63" s="6" t="s">
        <v>28</v>
      </c>
      <c r="F63" s="8">
        <v>0</v>
      </c>
      <c r="G63" s="8">
        <v>29.63</v>
      </c>
      <c r="H63" s="8">
        <v>0</v>
      </c>
    </row>
    <row r="64" spans="1:8">
      <c r="A64" s="5" t="s">
        <v>116</v>
      </c>
      <c r="B64" s="6" t="s">
        <v>59</v>
      </c>
      <c r="C64" s="7" t="s">
        <v>60</v>
      </c>
      <c r="D64" s="6" t="s">
        <v>23</v>
      </c>
      <c r="E64" s="6" t="s">
        <v>28</v>
      </c>
      <c r="F64" s="8">
        <v>0</v>
      </c>
      <c r="G64" s="8">
        <v>26.7</v>
      </c>
      <c r="H64" s="8">
        <v>0</v>
      </c>
    </row>
    <row r="65" spans="1:8" ht="20.100000000000001" customHeight="1">
      <c r="A65" s="3" t="s">
        <v>117</v>
      </c>
      <c r="B65" s="85" t="s">
        <v>62</v>
      </c>
      <c r="C65" s="86"/>
      <c r="D65" s="86"/>
      <c r="E65" s="86"/>
      <c r="F65" s="86"/>
      <c r="G65" s="86"/>
      <c r="H65" s="4">
        <v>0</v>
      </c>
    </row>
    <row r="66" spans="1:8">
      <c r="A66" s="5" t="s">
        <v>118</v>
      </c>
      <c r="B66" s="6" t="s">
        <v>40</v>
      </c>
      <c r="C66" s="7" t="s">
        <v>41</v>
      </c>
      <c r="D66" s="6" t="s">
        <v>23</v>
      </c>
      <c r="E66" s="6" t="s">
        <v>42</v>
      </c>
      <c r="F66" s="8">
        <v>0</v>
      </c>
      <c r="G66" s="8">
        <v>30.19</v>
      </c>
      <c r="H66" s="8">
        <v>0</v>
      </c>
    </row>
    <row r="67" spans="1:8" ht="18">
      <c r="A67" s="5" t="s">
        <v>119</v>
      </c>
      <c r="B67" s="6" t="s">
        <v>65</v>
      </c>
      <c r="C67" s="7" t="s">
        <v>66</v>
      </c>
      <c r="D67" s="6" t="s">
        <v>23</v>
      </c>
      <c r="E67" s="6" t="s">
        <v>46</v>
      </c>
      <c r="F67" s="8">
        <v>0</v>
      </c>
      <c r="G67" s="8">
        <v>39.08</v>
      </c>
      <c r="H67" s="8">
        <v>0</v>
      </c>
    </row>
    <row r="68" spans="1:8" ht="18">
      <c r="A68" s="5" t="s">
        <v>120</v>
      </c>
      <c r="B68" s="6" t="s">
        <v>68</v>
      </c>
      <c r="C68" s="7" t="s">
        <v>69</v>
      </c>
      <c r="D68" s="6" t="s">
        <v>23</v>
      </c>
      <c r="E68" s="6" t="s">
        <v>28</v>
      </c>
      <c r="F68" s="8">
        <v>0</v>
      </c>
      <c r="G68" s="8">
        <v>51.79</v>
      </c>
      <c r="H68" s="8">
        <v>0</v>
      </c>
    </row>
    <row r="69" spans="1:8" ht="18">
      <c r="A69" s="5" t="s">
        <v>121</v>
      </c>
      <c r="B69" s="6" t="s">
        <v>71</v>
      </c>
      <c r="C69" s="7" t="s">
        <v>72</v>
      </c>
      <c r="D69" s="6" t="s">
        <v>23</v>
      </c>
      <c r="E69" s="6" t="s">
        <v>28</v>
      </c>
      <c r="F69" s="8">
        <v>0</v>
      </c>
      <c r="G69" s="8">
        <v>143.21</v>
      </c>
      <c r="H69" s="8">
        <v>0</v>
      </c>
    </row>
    <row r="70" spans="1:8" ht="20.100000000000001" customHeight="1">
      <c r="A70" s="3" t="s">
        <v>122</v>
      </c>
      <c r="B70" s="85" t="s">
        <v>74</v>
      </c>
      <c r="C70" s="86"/>
      <c r="D70" s="86"/>
      <c r="E70" s="86"/>
      <c r="F70" s="86"/>
      <c r="G70" s="86"/>
      <c r="H70" s="4">
        <v>1918.08</v>
      </c>
    </row>
    <row r="71" spans="1:8">
      <c r="A71" s="5" t="s">
        <v>123</v>
      </c>
      <c r="B71" s="6" t="s">
        <v>76</v>
      </c>
      <c r="C71" s="7" t="s">
        <v>77</v>
      </c>
      <c r="D71" s="6" t="s">
        <v>23</v>
      </c>
      <c r="E71" s="6" t="s">
        <v>28</v>
      </c>
      <c r="F71" s="8">
        <v>1296</v>
      </c>
      <c r="G71" s="8">
        <v>1.48</v>
      </c>
      <c r="H71" s="8">
        <v>1918.08</v>
      </c>
    </row>
    <row r="72" spans="1:8" ht="20.100000000000001" customHeight="1">
      <c r="A72" s="3" t="s">
        <v>124</v>
      </c>
      <c r="B72" s="85" t="s">
        <v>125</v>
      </c>
      <c r="C72" s="86"/>
      <c r="D72" s="86"/>
      <c r="E72" s="86"/>
      <c r="F72" s="86"/>
      <c r="G72" s="86"/>
      <c r="H72" s="4">
        <v>660.78</v>
      </c>
    </row>
    <row r="73" spans="1:8" ht="20.100000000000001" customHeight="1">
      <c r="A73" s="3" t="s">
        <v>126</v>
      </c>
      <c r="B73" s="85" t="s">
        <v>19</v>
      </c>
      <c r="C73" s="86"/>
      <c r="D73" s="86"/>
      <c r="E73" s="86"/>
      <c r="F73" s="86"/>
      <c r="G73" s="86"/>
      <c r="H73" s="4">
        <v>0</v>
      </c>
    </row>
    <row r="74" spans="1:8" ht="18">
      <c r="A74" s="5" t="s">
        <v>127</v>
      </c>
      <c r="B74" s="6" t="s">
        <v>21</v>
      </c>
      <c r="C74" s="7" t="s">
        <v>22</v>
      </c>
      <c r="D74" s="6" t="s">
        <v>23</v>
      </c>
      <c r="E74" s="6" t="s">
        <v>24</v>
      </c>
      <c r="F74" s="8">
        <v>0</v>
      </c>
      <c r="G74" s="8">
        <v>604.45000000000005</v>
      </c>
      <c r="H74" s="8">
        <v>0</v>
      </c>
    </row>
    <row r="75" spans="1:8">
      <c r="A75" s="5" t="s">
        <v>128</v>
      </c>
      <c r="B75" s="6" t="s">
        <v>26</v>
      </c>
      <c r="C75" s="7" t="s">
        <v>27</v>
      </c>
      <c r="D75" s="6" t="s">
        <v>23</v>
      </c>
      <c r="E75" s="6" t="s">
        <v>28</v>
      </c>
      <c r="F75" s="8">
        <v>0</v>
      </c>
      <c r="G75" s="8">
        <v>192.14</v>
      </c>
      <c r="H75" s="8">
        <v>0</v>
      </c>
    </row>
    <row r="76" spans="1:8" ht="20.100000000000001" customHeight="1">
      <c r="A76" s="3" t="s">
        <v>129</v>
      </c>
      <c r="B76" s="85" t="s">
        <v>30</v>
      </c>
      <c r="C76" s="86"/>
      <c r="D76" s="86"/>
      <c r="E76" s="86"/>
      <c r="F76" s="86"/>
      <c r="G76" s="86"/>
      <c r="H76" s="4">
        <v>0</v>
      </c>
    </row>
    <row r="77" spans="1:8">
      <c r="A77" s="5" t="s">
        <v>130</v>
      </c>
      <c r="B77" s="6" t="s">
        <v>32</v>
      </c>
      <c r="C77" s="7" t="s">
        <v>33</v>
      </c>
      <c r="D77" s="6" t="s">
        <v>23</v>
      </c>
      <c r="E77" s="6" t="s">
        <v>28</v>
      </c>
      <c r="F77" s="8">
        <v>0</v>
      </c>
      <c r="G77" s="8">
        <v>0.09</v>
      </c>
      <c r="H77" s="8">
        <v>0</v>
      </c>
    </row>
    <row r="78" spans="1:8" ht="20.100000000000001" customHeight="1">
      <c r="A78" s="3" t="s">
        <v>131</v>
      </c>
      <c r="B78" s="85" t="s">
        <v>35</v>
      </c>
      <c r="C78" s="86"/>
      <c r="D78" s="86"/>
      <c r="E78" s="86"/>
      <c r="F78" s="86"/>
      <c r="G78" s="86"/>
      <c r="H78" s="4">
        <v>0</v>
      </c>
    </row>
    <row r="79" spans="1:8" ht="18">
      <c r="A79" s="5" t="s">
        <v>132</v>
      </c>
      <c r="B79" s="6" t="s">
        <v>37</v>
      </c>
      <c r="C79" s="7" t="s">
        <v>38</v>
      </c>
      <c r="D79" s="6" t="s">
        <v>23</v>
      </c>
      <c r="E79" s="6" t="s">
        <v>28</v>
      </c>
      <c r="F79" s="8">
        <v>0</v>
      </c>
      <c r="G79" s="8">
        <v>46.49</v>
      </c>
      <c r="H79" s="8">
        <v>0</v>
      </c>
    </row>
    <row r="80" spans="1:8">
      <c r="A80" s="5" t="s">
        <v>133</v>
      </c>
      <c r="B80" s="6" t="s">
        <v>40</v>
      </c>
      <c r="C80" s="7" t="s">
        <v>41</v>
      </c>
      <c r="D80" s="6" t="s">
        <v>23</v>
      </c>
      <c r="E80" s="6" t="s">
        <v>42</v>
      </c>
      <c r="F80" s="8">
        <v>0</v>
      </c>
      <c r="G80" s="8">
        <v>30.19</v>
      </c>
      <c r="H80" s="8">
        <v>0</v>
      </c>
    </row>
    <row r="81" spans="1:8">
      <c r="A81" s="5" t="s">
        <v>134</v>
      </c>
      <c r="B81" s="6" t="s">
        <v>44</v>
      </c>
      <c r="C81" s="7" t="s">
        <v>45</v>
      </c>
      <c r="D81" s="6" t="s">
        <v>23</v>
      </c>
      <c r="E81" s="6" t="s">
        <v>46</v>
      </c>
      <c r="F81" s="8">
        <v>0</v>
      </c>
      <c r="G81" s="8">
        <v>57.79</v>
      </c>
      <c r="H81" s="8">
        <v>0</v>
      </c>
    </row>
    <row r="82" spans="1:8">
      <c r="A82" s="5" t="s">
        <v>135</v>
      </c>
      <c r="B82" s="6" t="s">
        <v>48</v>
      </c>
      <c r="C82" s="7" t="s">
        <v>49</v>
      </c>
      <c r="D82" s="6" t="s">
        <v>23</v>
      </c>
      <c r="E82" s="6" t="s">
        <v>46</v>
      </c>
      <c r="F82" s="8">
        <v>0</v>
      </c>
      <c r="G82" s="8">
        <v>513.49</v>
      </c>
      <c r="H82" s="8">
        <v>0</v>
      </c>
    </row>
    <row r="83" spans="1:8" ht="20.100000000000001" customHeight="1">
      <c r="A83" s="3" t="s">
        <v>136</v>
      </c>
      <c r="B83" s="85" t="s">
        <v>51</v>
      </c>
      <c r="C83" s="86"/>
      <c r="D83" s="86"/>
      <c r="E83" s="86"/>
      <c r="F83" s="86"/>
      <c r="G83" s="86"/>
      <c r="H83" s="4">
        <v>0</v>
      </c>
    </row>
    <row r="84" spans="1:8">
      <c r="A84" s="5" t="s">
        <v>137</v>
      </c>
      <c r="B84" s="6" t="s">
        <v>53</v>
      </c>
      <c r="C84" s="7" t="s">
        <v>54</v>
      </c>
      <c r="D84" s="6" t="s">
        <v>23</v>
      </c>
      <c r="E84" s="6" t="s">
        <v>46</v>
      </c>
      <c r="F84" s="8">
        <v>0</v>
      </c>
      <c r="G84" s="8">
        <v>501.74</v>
      </c>
      <c r="H84" s="8">
        <v>0</v>
      </c>
    </row>
    <row r="85" spans="1:8">
      <c r="A85" s="5" t="s">
        <v>138</v>
      </c>
      <c r="B85" s="6" t="s">
        <v>56</v>
      </c>
      <c r="C85" s="7" t="s">
        <v>57</v>
      </c>
      <c r="D85" s="6" t="s">
        <v>23</v>
      </c>
      <c r="E85" s="6" t="s">
        <v>28</v>
      </c>
      <c r="F85" s="8">
        <v>0</v>
      </c>
      <c r="G85" s="8">
        <v>29.63</v>
      </c>
      <c r="H85" s="8">
        <v>0</v>
      </c>
    </row>
    <row r="86" spans="1:8">
      <c r="A86" s="5" t="s">
        <v>139</v>
      </c>
      <c r="B86" s="6" t="s">
        <v>59</v>
      </c>
      <c r="C86" s="7" t="s">
        <v>60</v>
      </c>
      <c r="D86" s="6" t="s">
        <v>23</v>
      </c>
      <c r="E86" s="6" t="s">
        <v>28</v>
      </c>
      <c r="F86" s="8">
        <v>0</v>
      </c>
      <c r="G86" s="8">
        <v>26.7</v>
      </c>
      <c r="H86" s="8">
        <v>0</v>
      </c>
    </row>
    <row r="87" spans="1:8" ht="20.100000000000001" customHeight="1">
      <c r="A87" s="3" t="s">
        <v>140</v>
      </c>
      <c r="B87" s="85" t="s">
        <v>62</v>
      </c>
      <c r="C87" s="86"/>
      <c r="D87" s="86"/>
      <c r="E87" s="86"/>
      <c r="F87" s="86"/>
      <c r="G87" s="86"/>
      <c r="H87" s="4">
        <v>0</v>
      </c>
    </row>
    <row r="88" spans="1:8">
      <c r="A88" s="5" t="s">
        <v>141</v>
      </c>
      <c r="B88" s="6" t="s">
        <v>40</v>
      </c>
      <c r="C88" s="7" t="s">
        <v>41</v>
      </c>
      <c r="D88" s="6" t="s">
        <v>23</v>
      </c>
      <c r="E88" s="6" t="s">
        <v>42</v>
      </c>
      <c r="F88" s="8">
        <v>0</v>
      </c>
      <c r="G88" s="8">
        <v>30.19</v>
      </c>
      <c r="H88" s="8">
        <v>0</v>
      </c>
    </row>
    <row r="89" spans="1:8" ht="18">
      <c r="A89" s="5" t="s">
        <v>142</v>
      </c>
      <c r="B89" s="6" t="s">
        <v>65</v>
      </c>
      <c r="C89" s="7" t="s">
        <v>66</v>
      </c>
      <c r="D89" s="6" t="s">
        <v>23</v>
      </c>
      <c r="E89" s="6" t="s">
        <v>46</v>
      </c>
      <c r="F89" s="8">
        <v>0</v>
      </c>
      <c r="G89" s="8">
        <v>39.08</v>
      </c>
      <c r="H89" s="8">
        <v>0</v>
      </c>
    </row>
    <row r="90" spans="1:8" ht="18">
      <c r="A90" s="5" t="s">
        <v>143</v>
      </c>
      <c r="B90" s="6" t="s">
        <v>68</v>
      </c>
      <c r="C90" s="7" t="s">
        <v>69</v>
      </c>
      <c r="D90" s="6" t="s">
        <v>23</v>
      </c>
      <c r="E90" s="6" t="s">
        <v>28</v>
      </c>
      <c r="F90" s="8">
        <v>0</v>
      </c>
      <c r="G90" s="8">
        <v>51.79</v>
      </c>
      <c r="H90" s="8">
        <v>0</v>
      </c>
    </row>
    <row r="91" spans="1:8" ht="18">
      <c r="A91" s="5" t="s">
        <v>144</v>
      </c>
      <c r="B91" s="6" t="s">
        <v>71</v>
      </c>
      <c r="C91" s="7" t="s">
        <v>72</v>
      </c>
      <c r="D91" s="6" t="s">
        <v>23</v>
      </c>
      <c r="E91" s="6" t="s">
        <v>28</v>
      </c>
      <c r="F91" s="8">
        <v>0</v>
      </c>
      <c r="G91" s="8">
        <v>143.21</v>
      </c>
      <c r="H91" s="8">
        <v>0</v>
      </c>
    </row>
    <row r="92" spans="1:8" ht="20.100000000000001" customHeight="1">
      <c r="A92" s="3" t="s">
        <v>145</v>
      </c>
      <c r="B92" s="85" t="s">
        <v>74</v>
      </c>
      <c r="C92" s="86"/>
      <c r="D92" s="86"/>
      <c r="E92" s="86"/>
      <c r="F92" s="86"/>
      <c r="G92" s="86"/>
      <c r="H92" s="4">
        <v>660.78</v>
      </c>
    </row>
    <row r="93" spans="1:8">
      <c r="A93" s="5" t="s">
        <v>146</v>
      </c>
      <c r="B93" s="6" t="s">
        <v>76</v>
      </c>
      <c r="C93" s="7" t="s">
        <v>77</v>
      </c>
      <c r="D93" s="6" t="s">
        <v>23</v>
      </c>
      <c r="E93" s="6" t="s">
        <v>28</v>
      </c>
      <c r="F93" s="8">
        <v>446.47000000000099</v>
      </c>
      <c r="G93" s="8">
        <v>1.48</v>
      </c>
      <c r="H93" s="8">
        <v>660.78</v>
      </c>
    </row>
    <row r="94" spans="1:8" ht="20.100000000000001" customHeight="1">
      <c r="A94" s="3" t="s">
        <v>147</v>
      </c>
      <c r="B94" s="85" t="s">
        <v>148</v>
      </c>
      <c r="C94" s="86"/>
      <c r="D94" s="86"/>
      <c r="E94" s="86"/>
      <c r="F94" s="86"/>
      <c r="G94" s="86"/>
      <c r="H94" s="4">
        <v>143.41</v>
      </c>
    </row>
    <row r="95" spans="1:8" ht="20.100000000000001" customHeight="1">
      <c r="A95" s="3" t="s">
        <v>149</v>
      </c>
      <c r="B95" s="85" t="s">
        <v>19</v>
      </c>
      <c r="C95" s="86"/>
      <c r="D95" s="86"/>
      <c r="E95" s="86"/>
      <c r="F95" s="86"/>
      <c r="G95" s="86"/>
      <c r="H95" s="4">
        <v>0</v>
      </c>
    </row>
    <row r="96" spans="1:8" ht="18">
      <c r="A96" s="5" t="s">
        <v>150</v>
      </c>
      <c r="B96" s="6" t="s">
        <v>21</v>
      </c>
      <c r="C96" s="7" t="s">
        <v>22</v>
      </c>
      <c r="D96" s="6" t="s">
        <v>23</v>
      </c>
      <c r="E96" s="6" t="s">
        <v>24</v>
      </c>
      <c r="F96" s="8">
        <v>0</v>
      </c>
      <c r="G96" s="8">
        <v>604.45000000000005</v>
      </c>
      <c r="H96" s="8">
        <v>0</v>
      </c>
    </row>
    <row r="97" spans="1:8">
      <c r="A97" s="5" t="s">
        <v>151</v>
      </c>
      <c r="B97" s="6" t="s">
        <v>26</v>
      </c>
      <c r="C97" s="7" t="s">
        <v>27</v>
      </c>
      <c r="D97" s="6" t="s">
        <v>23</v>
      </c>
      <c r="E97" s="6" t="s">
        <v>28</v>
      </c>
      <c r="F97" s="8">
        <v>0</v>
      </c>
      <c r="G97" s="8">
        <v>192.14</v>
      </c>
      <c r="H97" s="8">
        <v>0</v>
      </c>
    </row>
    <row r="98" spans="1:8" ht="20.100000000000001" customHeight="1">
      <c r="A98" s="3" t="s">
        <v>152</v>
      </c>
      <c r="B98" s="85" t="s">
        <v>30</v>
      </c>
      <c r="C98" s="86"/>
      <c r="D98" s="86"/>
      <c r="E98" s="86"/>
      <c r="F98" s="86"/>
      <c r="G98" s="86"/>
      <c r="H98" s="4">
        <v>0</v>
      </c>
    </row>
    <row r="99" spans="1:8">
      <c r="A99" s="5" t="s">
        <v>153</v>
      </c>
      <c r="B99" s="6" t="s">
        <v>32</v>
      </c>
      <c r="C99" s="7" t="s">
        <v>33</v>
      </c>
      <c r="D99" s="6" t="s">
        <v>23</v>
      </c>
      <c r="E99" s="6" t="s">
        <v>28</v>
      </c>
      <c r="F99" s="8">
        <v>0</v>
      </c>
      <c r="G99" s="8">
        <v>0.09</v>
      </c>
      <c r="H99" s="8">
        <v>0</v>
      </c>
    </row>
    <row r="100" spans="1:8" ht="20.100000000000001" customHeight="1">
      <c r="A100" s="3" t="s">
        <v>154</v>
      </c>
      <c r="B100" s="85" t="s">
        <v>35</v>
      </c>
      <c r="C100" s="86"/>
      <c r="D100" s="86"/>
      <c r="E100" s="86"/>
      <c r="F100" s="86"/>
      <c r="G100" s="86"/>
      <c r="H100" s="4">
        <v>0</v>
      </c>
    </row>
    <row r="101" spans="1:8" ht="18">
      <c r="A101" s="5" t="s">
        <v>155</v>
      </c>
      <c r="B101" s="6" t="s">
        <v>37</v>
      </c>
      <c r="C101" s="7" t="s">
        <v>38</v>
      </c>
      <c r="D101" s="6" t="s">
        <v>23</v>
      </c>
      <c r="E101" s="6" t="s">
        <v>28</v>
      </c>
      <c r="F101" s="8">
        <v>0</v>
      </c>
      <c r="G101" s="8">
        <v>46.49</v>
      </c>
      <c r="H101" s="8">
        <v>0</v>
      </c>
    </row>
    <row r="102" spans="1:8">
      <c r="A102" s="5" t="s">
        <v>156</v>
      </c>
      <c r="B102" s="6" t="s">
        <v>40</v>
      </c>
      <c r="C102" s="7" t="s">
        <v>41</v>
      </c>
      <c r="D102" s="6" t="s">
        <v>23</v>
      </c>
      <c r="E102" s="6" t="s">
        <v>42</v>
      </c>
      <c r="F102" s="8">
        <v>0</v>
      </c>
      <c r="G102" s="8">
        <v>30.19</v>
      </c>
      <c r="H102" s="8">
        <v>0</v>
      </c>
    </row>
    <row r="103" spans="1:8">
      <c r="A103" s="5" t="s">
        <v>157</v>
      </c>
      <c r="B103" s="6" t="s">
        <v>44</v>
      </c>
      <c r="C103" s="7" t="s">
        <v>45</v>
      </c>
      <c r="D103" s="6" t="s">
        <v>23</v>
      </c>
      <c r="E103" s="6" t="s">
        <v>46</v>
      </c>
      <c r="F103" s="8">
        <v>0</v>
      </c>
      <c r="G103" s="8">
        <v>57.79</v>
      </c>
      <c r="H103" s="8">
        <v>0</v>
      </c>
    </row>
    <row r="104" spans="1:8">
      <c r="A104" s="5" t="s">
        <v>158</v>
      </c>
      <c r="B104" s="6" t="s">
        <v>48</v>
      </c>
      <c r="C104" s="7" t="s">
        <v>49</v>
      </c>
      <c r="D104" s="6" t="s">
        <v>23</v>
      </c>
      <c r="E104" s="6" t="s">
        <v>46</v>
      </c>
      <c r="F104" s="8">
        <v>0</v>
      </c>
      <c r="G104" s="8">
        <v>513.49</v>
      </c>
      <c r="H104" s="8">
        <v>0</v>
      </c>
    </row>
    <row r="105" spans="1:8" ht="20.100000000000001" customHeight="1">
      <c r="A105" s="3" t="s">
        <v>159</v>
      </c>
      <c r="B105" s="85" t="s">
        <v>51</v>
      </c>
      <c r="C105" s="86"/>
      <c r="D105" s="86"/>
      <c r="E105" s="86"/>
      <c r="F105" s="86"/>
      <c r="G105" s="86"/>
      <c r="H105" s="4">
        <v>0</v>
      </c>
    </row>
    <row r="106" spans="1:8">
      <c r="A106" s="5" t="s">
        <v>160</v>
      </c>
      <c r="B106" s="6" t="s">
        <v>53</v>
      </c>
      <c r="C106" s="7" t="s">
        <v>54</v>
      </c>
      <c r="D106" s="6" t="s">
        <v>23</v>
      </c>
      <c r="E106" s="6" t="s">
        <v>46</v>
      </c>
      <c r="F106" s="8">
        <v>0</v>
      </c>
      <c r="G106" s="8">
        <v>501.74</v>
      </c>
      <c r="H106" s="8">
        <v>0</v>
      </c>
    </row>
    <row r="107" spans="1:8">
      <c r="A107" s="5" t="s">
        <v>161</v>
      </c>
      <c r="B107" s="6" t="s">
        <v>56</v>
      </c>
      <c r="C107" s="7" t="s">
        <v>57</v>
      </c>
      <c r="D107" s="6" t="s">
        <v>23</v>
      </c>
      <c r="E107" s="6" t="s">
        <v>28</v>
      </c>
      <c r="F107" s="8">
        <v>0</v>
      </c>
      <c r="G107" s="8">
        <v>29.63</v>
      </c>
      <c r="H107" s="8">
        <v>0</v>
      </c>
    </row>
    <row r="108" spans="1:8">
      <c r="A108" s="5" t="s">
        <v>162</v>
      </c>
      <c r="B108" s="6" t="s">
        <v>59</v>
      </c>
      <c r="C108" s="7" t="s">
        <v>60</v>
      </c>
      <c r="D108" s="6" t="s">
        <v>23</v>
      </c>
      <c r="E108" s="6" t="s">
        <v>28</v>
      </c>
      <c r="F108" s="8">
        <v>0</v>
      </c>
      <c r="G108" s="8">
        <v>26.7</v>
      </c>
      <c r="H108" s="8">
        <v>0</v>
      </c>
    </row>
    <row r="109" spans="1:8" ht="20.100000000000001" customHeight="1">
      <c r="A109" s="3" t="s">
        <v>163</v>
      </c>
      <c r="B109" s="85" t="s">
        <v>62</v>
      </c>
      <c r="C109" s="86"/>
      <c r="D109" s="86"/>
      <c r="E109" s="86"/>
      <c r="F109" s="86"/>
      <c r="G109" s="86"/>
      <c r="H109" s="4">
        <v>0</v>
      </c>
    </row>
    <row r="110" spans="1:8">
      <c r="A110" s="5" t="s">
        <v>164</v>
      </c>
      <c r="B110" s="6" t="s">
        <v>40</v>
      </c>
      <c r="C110" s="7" t="s">
        <v>41</v>
      </c>
      <c r="D110" s="6" t="s">
        <v>23</v>
      </c>
      <c r="E110" s="6" t="s">
        <v>42</v>
      </c>
      <c r="F110" s="8">
        <v>0</v>
      </c>
      <c r="G110" s="8">
        <v>30.19</v>
      </c>
      <c r="H110" s="8">
        <v>0</v>
      </c>
    </row>
    <row r="111" spans="1:8" ht="18">
      <c r="A111" s="5" t="s">
        <v>165</v>
      </c>
      <c r="B111" s="6" t="s">
        <v>65</v>
      </c>
      <c r="C111" s="7" t="s">
        <v>66</v>
      </c>
      <c r="D111" s="6" t="s">
        <v>23</v>
      </c>
      <c r="E111" s="6" t="s">
        <v>46</v>
      </c>
      <c r="F111" s="8">
        <v>0</v>
      </c>
      <c r="G111" s="8">
        <v>39.08</v>
      </c>
      <c r="H111" s="8">
        <v>0</v>
      </c>
    </row>
    <row r="112" spans="1:8" ht="18">
      <c r="A112" s="5" t="s">
        <v>166</v>
      </c>
      <c r="B112" s="6" t="s">
        <v>68</v>
      </c>
      <c r="C112" s="7" t="s">
        <v>69</v>
      </c>
      <c r="D112" s="6" t="s">
        <v>23</v>
      </c>
      <c r="E112" s="6" t="s">
        <v>28</v>
      </c>
      <c r="F112" s="8">
        <v>0</v>
      </c>
      <c r="G112" s="8">
        <v>51.79</v>
      </c>
      <c r="H112" s="8">
        <v>0</v>
      </c>
    </row>
    <row r="113" spans="1:8" ht="18">
      <c r="A113" s="5" t="s">
        <v>167</v>
      </c>
      <c r="B113" s="6" t="s">
        <v>71</v>
      </c>
      <c r="C113" s="7" t="s">
        <v>72</v>
      </c>
      <c r="D113" s="6" t="s">
        <v>23</v>
      </c>
      <c r="E113" s="6" t="s">
        <v>28</v>
      </c>
      <c r="F113" s="8">
        <v>0</v>
      </c>
      <c r="G113" s="8">
        <v>143.21</v>
      </c>
      <c r="H113" s="8">
        <v>0</v>
      </c>
    </row>
    <row r="114" spans="1:8" ht="20.100000000000001" customHeight="1">
      <c r="A114" s="3" t="s">
        <v>168</v>
      </c>
      <c r="B114" s="85" t="s">
        <v>74</v>
      </c>
      <c r="C114" s="86"/>
      <c r="D114" s="86"/>
      <c r="E114" s="86"/>
      <c r="F114" s="86"/>
      <c r="G114" s="86"/>
      <c r="H114" s="4">
        <v>143.41</v>
      </c>
    </row>
    <row r="115" spans="1:8">
      <c r="A115" s="5" t="s">
        <v>169</v>
      </c>
      <c r="B115" s="6" t="s">
        <v>76</v>
      </c>
      <c r="C115" s="7" t="s">
        <v>77</v>
      </c>
      <c r="D115" s="6" t="s">
        <v>23</v>
      </c>
      <c r="E115" s="6" t="s">
        <v>28</v>
      </c>
      <c r="F115" s="8">
        <v>96.900000000001</v>
      </c>
      <c r="G115" s="8">
        <v>1.48</v>
      </c>
      <c r="H115" s="8">
        <v>143.41</v>
      </c>
    </row>
    <row r="116" spans="1:8" ht="20.100000000000001" customHeight="1">
      <c r="A116" s="3" t="s">
        <v>170</v>
      </c>
      <c r="B116" s="85" t="s">
        <v>171</v>
      </c>
      <c r="C116" s="86"/>
      <c r="D116" s="86"/>
      <c r="E116" s="86"/>
      <c r="F116" s="86"/>
      <c r="G116" s="86"/>
      <c r="H116" s="4">
        <v>11583.7</v>
      </c>
    </row>
    <row r="117" spans="1:8" ht="20.100000000000001" customHeight="1">
      <c r="A117" s="3" t="s">
        <v>172</v>
      </c>
      <c r="B117" s="85" t="s">
        <v>19</v>
      </c>
      <c r="C117" s="86"/>
      <c r="D117" s="86"/>
      <c r="E117" s="86"/>
      <c r="F117" s="86"/>
      <c r="G117" s="86"/>
      <c r="H117" s="4">
        <v>12.09</v>
      </c>
    </row>
    <row r="118" spans="1:8" ht="18">
      <c r="A118" s="5" t="s">
        <v>173</v>
      </c>
      <c r="B118" s="6" t="s">
        <v>21</v>
      </c>
      <c r="C118" s="7" t="s">
        <v>22</v>
      </c>
      <c r="D118" s="6" t="s">
        <v>23</v>
      </c>
      <c r="E118" s="6" t="s">
        <v>24</v>
      </c>
      <c r="F118" s="8">
        <v>2.0000000000999999E-2</v>
      </c>
      <c r="G118" s="8">
        <v>604.45000000000005</v>
      </c>
      <c r="H118" s="8">
        <v>12.09</v>
      </c>
    </row>
    <row r="119" spans="1:8">
      <c r="A119" s="5" t="s">
        <v>174</v>
      </c>
      <c r="B119" s="6" t="s">
        <v>26</v>
      </c>
      <c r="C119" s="7" t="s">
        <v>27</v>
      </c>
      <c r="D119" s="6" t="s">
        <v>23</v>
      </c>
      <c r="E119" s="6" t="s">
        <v>28</v>
      </c>
      <c r="F119" s="8">
        <v>0</v>
      </c>
      <c r="G119" s="8">
        <v>192.14</v>
      </c>
      <c r="H119" s="8">
        <v>0</v>
      </c>
    </row>
    <row r="120" spans="1:8" ht="20.100000000000001" customHeight="1">
      <c r="A120" s="3" t="s">
        <v>175</v>
      </c>
      <c r="B120" s="85" t="s">
        <v>30</v>
      </c>
      <c r="C120" s="86"/>
      <c r="D120" s="86"/>
      <c r="E120" s="86"/>
      <c r="F120" s="86"/>
      <c r="G120" s="86"/>
      <c r="H120" s="4">
        <v>17.149999999999999</v>
      </c>
    </row>
    <row r="121" spans="1:8">
      <c r="A121" s="5" t="s">
        <v>176</v>
      </c>
      <c r="B121" s="6" t="s">
        <v>32</v>
      </c>
      <c r="C121" s="7" t="s">
        <v>33</v>
      </c>
      <c r="D121" s="6" t="s">
        <v>23</v>
      </c>
      <c r="E121" s="6" t="s">
        <v>28</v>
      </c>
      <c r="F121" s="8">
        <v>190.61000000000101</v>
      </c>
      <c r="G121" s="8">
        <v>0.09</v>
      </c>
      <c r="H121" s="8">
        <v>17.149999999999999</v>
      </c>
    </row>
    <row r="122" spans="1:8" ht="20.100000000000001" customHeight="1">
      <c r="A122" s="3" t="s">
        <v>177</v>
      </c>
      <c r="B122" s="85" t="s">
        <v>35</v>
      </c>
      <c r="C122" s="86"/>
      <c r="D122" s="86"/>
      <c r="E122" s="86"/>
      <c r="F122" s="86"/>
      <c r="G122" s="86"/>
      <c r="H122" s="4">
        <v>11272.36</v>
      </c>
    </row>
    <row r="123" spans="1:8" ht="18">
      <c r="A123" s="5" t="s">
        <v>178</v>
      </c>
      <c r="B123" s="6" t="s">
        <v>37</v>
      </c>
      <c r="C123" s="7" t="s">
        <v>38</v>
      </c>
      <c r="D123" s="6" t="s">
        <v>23</v>
      </c>
      <c r="E123" s="6" t="s">
        <v>28</v>
      </c>
      <c r="F123" s="8">
        <v>155.6</v>
      </c>
      <c r="G123" s="8">
        <v>46.49</v>
      </c>
      <c r="H123" s="8">
        <v>7233.84</v>
      </c>
    </row>
    <row r="124" spans="1:8">
      <c r="A124" s="5" t="s">
        <v>179</v>
      </c>
      <c r="B124" s="6" t="s">
        <v>40</v>
      </c>
      <c r="C124" s="7" t="s">
        <v>41</v>
      </c>
      <c r="D124" s="6" t="s">
        <v>23</v>
      </c>
      <c r="E124" s="6" t="s">
        <v>42</v>
      </c>
      <c r="F124" s="8">
        <v>82.3</v>
      </c>
      <c r="G124" s="8">
        <v>30.19</v>
      </c>
      <c r="H124" s="8">
        <v>2484.64</v>
      </c>
    </row>
    <row r="125" spans="1:8">
      <c r="A125" s="5" t="s">
        <v>180</v>
      </c>
      <c r="B125" s="6" t="s">
        <v>44</v>
      </c>
      <c r="C125" s="7" t="s">
        <v>45</v>
      </c>
      <c r="D125" s="6" t="s">
        <v>23</v>
      </c>
      <c r="E125" s="6" t="s">
        <v>46</v>
      </c>
      <c r="F125" s="8">
        <v>2.7200000000009998</v>
      </c>
      <c r="G125" s="8">
        <v>57.79</v>
      </c>
      <c r="H125" s="8">
        <v>157.19</v>
      </c>
    </row>
    <row r="126" spans="1:8">
      <c r="A126" s="5" t="s">
        <v>181</v>
      </c>
      <c r="B126" s="6" t="s">
        <v>48</v>
      </c>
      <c r="C126" s="7" t="s">
        <v>49</v>
      </c>
      <c r="D126" s="6" t="s">
        <v>23</v>
      </c>
      <c r="E126" s="6" t="s">
        <v>46</v>
      </c>
      <c r="F126" s="8">
        <v>2.7200000000009998</v>
      </c>
      <c r="G126" s="8">
        <v>513.49</v>
      </c>
      <c r="H126" s="8">
        <v>1396.69</v>
      </c>
    </row>
    <row r="127" spans="1:8" ht="20.100000000000001" customHeight="1">
      <c r="A127" s="3" t="s">
        <v>182</v>
      </c>
      <c r="B127" s="85" t="s">
        <v>51</v>
      </c>
      <c r="C127" s="86"/>
      <c r="D127" s="86"/>
      <c r="E127" s="86"/>
      <c r="F127" s="86"/>
      <c r="G127" s="86"/>
      <c r="H127" s="4">
        <v>0</v>
      </c>
    </row>
    <row r="128" spans="1:8">
      <c r="A128" s="5" t="s">
        <v>183</v>
      </c>
      <c r="B128" s="6" t="s">
        <v>53</v>
      </c>
      <c r="C128" s="7" t="s">
        <v>54</v>
      </c>
      <c r="D128" s="6" t="s">
        <v>23</v>
      </c>
      <c r="E128" s="6" t="s">
        <v>46</v>
      </c>
      <c r="F128" s="8">
        <v>0</v>
      </c>
      <c r="G128" s="8">
        <v>501.74</v>
      </c>
      <c r="H128" s="8">
        <v>0</v>
      </c>
    </row>
    <row r="129" spans="1:8">
      <c r="A129" s="5" t="s">
        <v>184</v>
      </c>
      <c r="B129" s="6" t="s">
        <v>56</v>
      </c>
      <c r="C129" s="7" t="s">
        <v>57</v>
      </c>
      <c r="D129" s="6" t="s">
        <v>23</v>
      </c>
      <c r="E129" s="6" t="s">
        <v>28</v>
      </c>
      <c r="F129" s="8">
        <v>0</v>
      </c>
      <c r="G129" s="8">
        <v>29.63</v>
      </c>
      <c r="H129" s="8">
        <v>0</v>
      </c>
    </row>
    <row r="130" spans="1:8">
      <c r="A130" s="5" t="s">
        <v>185</v>
      </c>
      <c r="B130" s="6" t="s">
        <v>59</v>
      </c>
      <c r="C130" s="7" t="s">
        <v>60</v>
      </c>
      <c r="D130" s="6" t="s">
        <v>23</v>
      </c>
      <c r="E130" s="6" t="s">
        <v>28</v>
      </c>
      <c r="F130" s="8">
        <v>0</v>
      </c>
      <c r="G130" s="8">
        <v>26.7</v>
      </c>
      <c r="H130" s="8">
        <v>0</v>
      </c>
    </row>
    <row r="131" spans="1:8" ht="20.100000000000001" customHeight="1">
      <c r="A131" s="3" t="s">
        <v>186</v>
      </c>
      <c r="B131" s="85" t="s">
        <v>62</v>
      </c>
      <c r="C131" s="86"/>
      <c r="D131" s="86"/>
      <c r="E131" s="86"/>
      <c r="F131" s="86"/>
      <c r="G131" s="86"/>
      <c r="H131" s="4">
        <v>0</v>
      </c>
    </row>
    <row r="132" spans="1:8">
      <c r="A132" s="5" t="s">
        <v>187</v>
      </c>
      <c r="B132" s="6" t="s">
        <v>40</v>
      </c>
      <c r="C132" s="7" t="s">
        <v>41</v>
      </c>
      <c r="D132" s="6" t="s">
        <v>23</v>
      </c>
      <c r="E132" s="6" t="s">
        <v>42</v>
      </c>
      <c r="F132" s="8">
        <v>0</v>
      </c>
      <c r="G132" s="8">
        <v>30.19</v>
      </c>
      <c r="H132" s="8">
        <v>0</v>
      </c>
    </row>
    <row r="133" spans="1:8" ht="18">
      <c r="A133" s="5" t="s">
        <v>188</v>
      </c>
      <c r="B133" s="6" t="s">
        <v>65</v>
      </c>
      <c r="C133" s="7" t="s">
        <v>66</v>
      </c>
      <c r="D133" s="6" t="s">
        <v>23</v>
      </c>
      <c r="E133" s="6" t="s">
        <v>46</v>
      </c>
      <c r="F133" s="8">
        <v>0</v>
      </c>
      <c r="G133" s="8">
        <v>39.08</v>
      </c>
      <c r="H133" s="8">
        <v>0</v>
      </c>
    </row>
    <row r="134" spans="1:8" ht="18">
      <c r="A134" s="5" t="s">
        <v>189</v>
      </c>
      <c r="B134" s="6" t="s">
        <v>68</v>
      </c>
      <c r="C134" s="7" t="s">
        <v>69</v>
      </c>
      <c r="D134" s="6" t="s">
        <v>23</v>
      </c>
      <c r="E134" s="6" t="s">
        <v>28</v>
      </c>
      <c r="F134" s="8">
        <v>0</v>
      </c>
      <c r="G134" s="8">
        <v>51.79</v>
      </c>
      <c r="H134" s="8">
        <v>0</v>
      </c>
    </row>
    <row r="135" spans="1:8" ht="18">
      <c r="A135" s="5" t="s">
        <v>190</v>
      </c>
      <c r="B135" s="6" t="s">
        <v>71</v>
      </c>
      <c r="C135" s="7" t="s">
        <v>72</v>
      </c>
      <c r="D135" s="6" t="s">
        <v>23</v>
      </c>
      <c r="E135" s="6" t="s">
        <v>28</v>
      </c>
      <c r="F135" s="8">
        <v>0</v>
      </c>
      <c r="G135" s="8">
        <v>143.21</v>
      </c>
      <c r="H135" s="8">
        <v>0</v>
      </c>
    </row>
    <row r="136" spans="1:8" ht="20.100000000000001" customHeight="1">
      <c r="A136" s="3" t="s">
        <v>191</v>
      </c>
      <c r="B136" s="85" t="s">
        <v>74</v>
      </c>
      <c r="C136" s="86"/>
      <c r="D136" s="86"/>
      <c r="E136" s="86"/>
      <c r="F136" s="86"/>
      <c r="G136" s="86"/>
      <c r="H136" s="4">
        <v>282.10000000000002</v>
      </c>
    </row>
    <row r="137" spans="1:8">
      <c r="A137" s="5" t="s">
        <v>192</v>
      </c>
      <c r="B137" s="6" t="s">
        <v>76</v>
      </c>
      <c r="C137" s="7" t="s">
        <v>77</v>
      </c>
      <c r="D137" s="6" t="s">
        <v>23</v>
      </c>
      <c r="E137" s="6" t="s">
        <v>28</v>
      </c>
      <c r="F137" s="8">
        <v>190.61000000000101</v>
      </c>
      <c r="G137" s="8">
        <v>1.48</v>
      </c>
      <c r="H137" s="8">
        <v>282.10000000000002</v>
      </c>
    </row>
    <row r="138" spans="1:8" ht="20.100000000000001" customHeight="1">
      <c r="A138" s="3" t="s">
        <v>193</v>
      </c>
      <c r="B138" s="85" t="s">
        <v>194</v>
      </c>
      <c r="C138" s="86"/>
      <c r="D138" s="86"/>
      <c r="E138" s="86"/>
      <c r="F138" s="86"/>
      <c r="G138" s="86"/>
      <c r="H138" s="4">
        <v>57730.3</v>
      </c>
    </row>
    <row r="139" spans="1:8" ht="20.100000000000001" customHeight="1">
      <c r="A139" s="3" t="s">
        <v>195</v>
      </c>
      <c r="B139" s="85" t="s">
        <v>19</v>
      </c>
      <c r="C139" s="86"/>
      <c r="D139" s="86"/>
      <c r="E139" s="86"/>
      <c r="F139" s="86"/>
      <c r="G139" s="86"/>
      <c r="H139" s="4">
        <v>60.45</v>
      </c>
    </row>
    <row r="140" spans="1:8" ht="18">
      <c r="A140" s="5" t="s">
        <v>196</v>
      </c>
      <c r="B140" s="6" t="s">
        <v>21</v>
      </c>
      <c r="C140" s="7" t="s">
        <v>22</v>
      </c>
      <c r="D140" s="6" t="s">
        <v>23</v>
      </c>
      <c r="E140" s="6" t="s">
        <v>24</v>
      </c>
      <c r="F140" s="8">
        <v>0.100000000001</v>
      </c>
      <c r="G140" s="8">
        <v>604.45000000000005</v>
      </c>
      <c r="H140" s="8">
        <v>60.45</v>
      </c>
    </row>
    <row r="141" spans="1:8">
      <c r="A141" s="5" t="s">
        <v>197</v>
      </c>
      <c r="B141" s="6" t="s">
        <v>26</v>
      </c>
      <c r="C141" s="7" t="s">
        <v>27</v>
      </c>
      <c r="D141" s="6" t="s">
        <v>23</v>
      </c>
      <c r="E141" s="6" t="s">
        <v>28</v>
      </c>
      <c r="F141" s="8">
        <v>0</v>
      </c>
      <c r="G141" s="8">
        <v>192.14</v>
      </c>
      <c r="H141" s="8">
        <v>0</v>
      </c>
    </row>
    <row r="142" spans="1:8" ht="20.100000000000001" customHeight="1">
      <c r="A142" s="3" t="s">
        <v>198</v>
      </c>
      <c r="B142" s="85" t="s">
        <v>30</v>
      </c>
      <c r="C142" s="86"/>
      <c r="D142" s="86"/>
      <c r="E142" s="86"/>
      <c r="F142" s="86"/>
      <c r="G142" s="86"/>
      <c r="H142" s="4">
        <v>87.92</v>
      </c>
    </row>
    <row r="143" spans="1:8">
      <c r="A143" s="5" t="s">
        <v>199</v>
      </c>
      <c r="B143" s="6" t="s">
        <v>32</v>
      </c>
      <c r="C143" s="7" t="s">
        <v>33</v>
      </c>
      <c r="D143" s="6" t="s">
        <v>23</v>
      </c>
      <c r="E143" s="6" t="s">
        <v>28</v>
      </c>
      <c r="F143" s="8">
        <v>976.86000000000104</v>
      </c>
      <c r="G143" s="8">
        <v>0.09</v>
      </c>
      <c r="H143" s="8">
        <v>87.92</v>
      </c>
    </row>
    <row r="144" spans="1:8" ht="20.100000000000001" customHeight="1">
      <c r="A144" s="3" t="s">
        <v>200</v>
      </c>
      <c r="B144" s="85" t="s">
        <v>35</v>
      </c>
      <c r="C144" s="86"/>
      <c r="D144" s="86"/>
      <c r="E144" s="86"/>
      <c r="F144" s="86"/>
      <c r="G144" s="86"/>
      <c r="H144" s="4">
        <v>56136.18</v>
      </c>
    </row>
    <row r="145" spans="1:8" ht="18">
      <c r="A145" s="5" t="s">
        <v>201</v>
      </c>
      <c r="B145" s="6" t="s">
        <v>37</v>
      </c>
      <c r="C145" s="7" t="s">
        <v>38</v>
      </c>
      <c r="D145" s="6" t="s">
        <v>23</v>
      </c>
      <c r="E145" s="6" t="s">
        <v>28</v>
      </c>
      <c r="F145" s="8">
        <v>814.05</v>
      </c>
      <c r="G145" s="8">
        <v>46.49</v>
      </c>
      <c r="H145" s="8">
        <v>37845.18</v>
      </c>
    </row>
    <row r="146" spans="1:8">
      <c r="A146" s="5" t="s">
        <v>202</v>
      </c>
      <c r="B146" s="6" t="s">
        <v>40</v>
      </c>
      <c r="C146" s="7" t="s">
        <v>41</v>
      </c>
      <c r="D146" s="6" t="s">
        <v>23</v>
      </c>
      <c r="E146" s="6" t="s">
        <v>42</v>
      </c>
      <c r="F146" s="8">
        <v>366.30000000000098</v>
      </c>
      <c r="G146" s="8">
        <v>30.19</v>
      </c>
      <c r="H146" s="8">
        <v>11058.6</v>
      </c>
    </row>
    <row r="147" spans="1:8">
      <c r="A147" s="5" t="s">
        <v>203</v>
      </c>
      <c r="B147" s="6" t="s">
        <v>44</v>
      </c>
      <c r="C147" s="7" t="s">
        <v>45</v>
      </c>
      <c r="D147" s="6" t="s">
        <v>23</v>
      </c>
      <c r="E147" s="6" t="s">
        <v>46</v>
      </c>
      <c r="F147" s="8">
        <v>12.660000000001</v>
      </c>
      <c r="G147" s="8">
        <v>57.79</v>
      </c>
      <c r="H147" s="8">
        <v>731.62</v>
      </c>
    </row>
    <row r="148" spans="1:8">
      <c r="A148" s="5" t="s">
        <v>204</v>
      </c>
      <c r="B148" s="6" t="s">
        <v>48</v>
      </c>
      <c r="C148" s="7" t="s">
        <v>49</v>
      </c>
      <c r="D148" s="6" t="s">
        <v>23</v>
      </c>
      <c r="E148" s="6" t="s">
        <v>46</v>
      </c>
      <c r="F148" s="8">
        <v>12.660000000001</v>
      </c>
      <c r="G148" s="8">
        <v>513.49</v>
      </c>
      <c r="H148" s="8">
        <v>6500.78</v>
      </c>
    </row>
    <row r="149" spans="1:8" ht="20.100000000000001" customHeight="1">
      <c r="A149" s="3" t="s">
        <v>205</v>
      </c>
      <c r="B149" s="85" t="s">
        <v>51</v>
      </c>
      <c r="C149" s="86"/>
      <c r="D149" s="86"/>
      <c r="E149" s="86"/>
      <c r="F149" s="86"/>
      <c r="G149" s="86"/>
      <c r="H149" s="4">
        <v>0</v>
      </c>
    </row>
    <row r="150" spans="1:8">
      <c r="A150" s="5" t="s">
        <v>206</v>
      </c>
      <c r="B150" s="6" t="s">
        <v>53</v>
      </c>
      <c r="C150" s="7" t="s">
        <v>54</v>
      </c>
      <c r="D150" s="6" t="s">
        <v>23</v>
      </c>
      <c r="E150" s="6" t="s">
        <v>46</v>
      </c>
      <c r="F150" s="8">
        <v>0</v>
      </c>
      <c r="G150" s="8">
        <v>501.74</v>
      </c>
      <c r="H150" s="8">
        <v>0</v>
      </c>
    </row>
    <row r="151" spans="1:8">
      <c r="A151" s="5" t="s">
        <v>207</v>
      </c>
      <c r="B151" s="6" t="s">
        <v>56</v>
      </c>
      <c r="C151" s="7" t="s">
        <v>57</v>
      </c>
      <c r="D151" s="6" t="s">
        <v>23</v>
      </c>
      <c r="E151" s="6" t="s">
        <v>28</v>
      </c>
      <c r="F151" s="8">
        <v>0</v>
      </c>
      <c r="G151" s="8">
        <v>29.63</v>
      </c>
      <c r="H151" s="8">
        <v>0</v>
      </c>
    </row>
    <row r="152" spans="1:8">
      <c r="A152" s="5" t="s">
        <v>208</v>
      </c>
      <c r="B152" s="6" t="s">
        <v>59</v>
      </c>
      <c r="C152" s="7" t="s">
        <v>60</v>
      </c>
      <c r="D152" s="6" t="s">
        <v>23</v>
      </c>
      <c r="E152" s="6" t="s">
        <v>28</v>
      </c>
      <c r="F152" s="8">
        <v>0</v>
      </c>
      <c r="G152" s="8">
        <v>26.7</v>
      </c>
      <c r="H152" s="8">
        <v>0</v>
      </c>
    </row>
    <row r="153" spans="1:8" ht="20.100000000000001" customHeight="1">
      <c r="A153" s="3" t="s">
        <v>209</v>
      </c>
      <c r="B153" s="85" t="s">
        <v>62</v>
      </c>
      <c r="C153" s="86"/>
      <c r="D153" s="86"/>
      <c r="E153" s="86"/>
      <c r="F153" s="86"/>
      <c r="G153" s="86"/>
      <c r="H153" s="4">
        <v>0</v>
      </c>
    </row>
    <row r="154" spans="1:8">
      <c r="A154" s="5" t="s">
        <v>210</v>
      </c>
      <c r="B154" s="6" t="s">
        <v>40</v>
      </c>
      <c r="C154" s="7" t="s">
        <v>41</v>
      </c>
      <c r="D154" s="6" t="s">
        <v>23</v>
      </c>
      <c r="E154" s="6" t="s">
        <v>42</v>
      </c>
      <c r="F154" s="8">
        <v>0</v>
      </c>
      <c r="G154" s="8">
        <v>30.19</v>
      </c>
      <c r="H154" s="8">
        <v>0</v>
      </c>
    </row>
    <row r="155" spans="1:8" ht="18">
      <c r="A155" s="5" t="s">
        <v>211</v>
      </c>
      <c r="B155" s="6" t="s">
        <v>65</v>
      </c>
      <c r="C155" s="7" t="s">
        <v>66</v>
      </c>
      <c r="D155" s="6" t="s">
        <v>23</v>
      </c>
      <c r="E155" s="6" t="s">
        <v>46</v>
      </c>
      <c r="F155" s="8">
        <v>0</v>
      </c>
      <c r="G155" s="8">
        <v>39.08</v>
      </c>
      <c r="H155" s="8">
        <v>0</v>
      </c>
    </row>
    <row r="156" spans="1:8" ht="18">
      <c r="A156" s="5" t="s">
        <v>212</v>
      </c>
      <c r="B156" s="6" t="s">
        <v>68</v>
      </c>
      <c r="C156" s="7" t="s">
        <v>69</v>
      </c>
      <c r="D156" s="6" t="s">
        <v>23</v>
      </c>
      <c r="E156" s="6" t="s">
        <v>28</v>
      </c>
      <c r="F156" s="8">
        <v>0</v>
      </c>
      <c r="G156" s="8">
        <v>51.79</v>
      </c>
      <c r="H156" s="8">
        <v>0</v>
      </c>
    </row>
    <row r="157" spans="1:8" ht="18">
      <c r="A157" s="5" t="s">
        <v>213</v>
      </c>
      <c r="B157" s="6" t="s">
        <v>71</v>
      </c>
      <c r="C157" s="7" t="s">
        <v>72</v>
      </c>
      <c r="D157" s="6" t="s">
        <v>23</v>
      </c>
      <c r="E157" s="6" t="s">
        <v>28</v>
      </c>
      <c r="F157" s="8">
        <v>0</v>
      </c>
      <c r="G157" s="8">
        <v>143.21</v>
      </c>
      <c r="H157" s="8">
        <v>0</v>
      </c>
    </row>
    <row r="158" spans="1:8" ht="20.100000000000001" customHeight="1">
      <c r="A158" s="3" t="s">
        <v>214</v>
      </c>
      <c r="B158" s="85" t="s">
        <v>74</v>
      </c>
      <c r="C158" s="86"/>
      <c r="D158" s="86"/>
      <c r="E158" s="86"/>
      <c r="F158" s="86"/>
      <c r="G158" s="86"/>
      <c r="H158" s="4">
        <v>1445.75</v>
      </c>
    </row>
    <row r="159" spans="1:8">
      <c r="A159" s="5" t="s">
        <v>215</v>
      </c>
      <c r="B159" s="6" t="s">
        <v>76</v>
      </c>
      <c r="C159" s="7" t="s">
        <v>77</v>
      </c>
      <c r="D159" s="6" t="s">
        <v>23</v>
      </c>
      <c r="E159" s="6" t="s">
        <v>28</v>
      </c>
      <c r="F159" s="8">
        <v>976.86000000000104</v>
      </c>
      <c r="G159" s="8">
        <v>1.48</v>
      </c>
      <c r="H159" s="8">
        <v>1445.75</v>
      </c>
    </row>
    <row r="160" spans="1:8" ht="20.100000000000001" customHeight="1">
      <c r="A160" s="3" t="s">
        <v>216</v>
      </c>
      <c r="B160" s="85" t="s">
        <v>217</v>
      </c>
      <c r="C160" s="86"/>
      <c r="D160" s="86"/>
      <c r="E160" s="86"/>
      <c r="F160" s="86"/>
      <c r="G160" s="86"/>
      <c r="H160" s="4">
        <v>9086.9500000000007</v>
      </c>
    </row>
    <row r="161" spans="1:8" ht="20.100000000000001" customHeight="1">
      <c r="A161" s="3" t="s">
        <v>218</v>
      </c>
      <c r="B161" s="85" t="s">
        <v>19</v>
      </c>
      <c r="C161" s="86"/>
      <c r="D161" s="86"/>
      <c r="E161" s="86"/>
      <c r="F161" s="86"/>
      <c r="G161" s="86"/>
      <c r="H161" s="4">
        <v>12.09</v>
      </c>
    </row>
    <row r="162" spans="1:8" ht="18">
      <c r="A162" s="5" t="s">
        <v>219</v>
      </c>
      <c r="B162" s="6" t="s">
        <v>21</v>
      </c>
      <c r="C162" s="7" t="s">
        <v>22</v>
      </c>
      <c r="D162" s="6" t="s">
        <v>23</v>
      </c>
      <c r="E162" s="6" t="s">
        <v>24</v>
      </c>
      <c r="F162" s="8">
        <v>2.0000000000999999E-2</v>
      </c>
      <c r="G162" s="8">
        <v>604.45000000000005</v>
      </c>
      <c r="H162" s="8">
        <v>12.09</v>
      </c>
    </row>
    <row r="163" spans="1:8">
      <c r="A163" s="5" t="s">
        <v>220</v>
      </c>
      <c r="B163" s="6" t="s">
        <v>26</v>
      </c>
      <c r="C163" s="7" t="s">
        <v>27</v>
      </c>
      <c r="D163" s="6" t="s">
        <v>23</v>
      </c>
      <c r="E163" s="6" t="s">
        <v>28</v>
      </c>
      <c r="F163" s="8">
        <v>0</v>
      </c>
      <c r="G163" s="8">
        <v>192.14</v>
      </c>
      <c r="H163" s="8">
        <v>0</v>
      </c>
    </row>
    <row r="164" spans="1:8" ht="20.100000000000001" customHeight="1">
      <c r="A164" s="3" t="s">
        <v>221</v>
      </c>
      <c r="B164" s="85" t="s">
        <v>30</v>
      </c>
      <c r="C164" s="86"/>
      <c r="D164" s="86"/>
      <c r="E164" s="86"/>
      <c r="F164" s="86"/>
      <c r="G164" s="86"/>
      <c r="H164" s="4">
        <v>13.66</v>
      </c>
    </row>
    <row r="165" spans="1:8">
      <c r="A165" s="5" t="s">
        <v>222</v>
      </c>
      <c r="B165" s="6" t="s">
        <v>32</v>
      </c>
      <c r="C165" s="7" t="s">
        <v>33</v>
      </c>
      <c r="D165" s="6" t="s">
        <v>23</v>
      </c>
      <c r="E165" s="6" t="s">
        <v>28</v>
      </c>
      <c r="F165" s="8">
        <v>151.740000000001</v>
      </c>
      <c r="G165" s="8">
        <v>0.09</v>
      </c>
      <c r="H165" s="8">
        <v>13.66</v>
      </c>
    </row>
    <row r="166" spans="1:8" ht="20.100000000000001" customHeight="1">
      <c r="A166" s="3" t="s">
        <v>223</v>
      </c>
      <c r="B166" s="85" t="s">
        <v>35</v>
      </c>
      <c r="C166" s="86"/>
      <c r="D166" s="86"/>
      <c r="E166" s="86"/>
      <c r="F166" s="86"/>
      <c r="G166" s="86"/>
      <c r="H166" s="4">
        <v>8836.6200000000008</v>
      </c>
    </row>
    <row r="167" spans="1:8" ht="18">
      <c r="A167" s="5" t="s">
        <v>224</v>
      </c>
      <c r="B167" s="6" t="s">
        <v>37</v>
      </c>
      <c r="C167" s="7" t="s">
        <v>38</v>
      </c>
      <c r="D167" s="6" t="s">
        <v>23</v>
      </c>
      <c r="E167" s="6" t="s">
        <v>28</v>
      </c>
      <c r="F167" s="8">
        <v>126.450000000001</v>
      </c>
      <c r="G167" s="8">
        <v>46.49</v>
      </c>
      <c r="H167" s="8">
        <v>5878.66</v>
      </c>
    </row>
    <row r="168" spans="1:8">
      <c r="A168" s="5" t="s">
        <v>225</v>
      </c>
      <c r="B168" s="6" t="s">
        <v>40</v>
      </c>
      <c r="C168" s="7" t="s">
        <v>41</v>
      </c>
      <c r="D168" s="6" t="s">
        <v>23</v>
      </c>
      <c r="E168" s="6" t="s">
        <v>42</v>
      </c>
      <c r="F168" s="8">
        <v>60.700000000000998</v>
      </c>
      <c r="G168" s="8">
        <v>30.19</v>
      </c>
      <c r="H168" s="8">
        <v>1832.53</v>
      </c>
    </row>
    <row r="169" spans="1:8">
      <c r="A169" s="5" t="s">
        <v>226</v>
      </c>
      <c r="B169" s="6" t="s">
        <v>44</v>
      </c>
      <c r="C169" s="7" t="s">
        <v>45</v>
      </c>
      <c r="D169" s="6" t="s">
        <v>23</v>
      </c>
      <c r="E169" s="6" t="s">
        <v>46</v>
      </c>
      <c r="F169" s="8">
        <v>1.97</v>
      </c>
      <c r="G169" s="8">
        <v>57.79</v>
      </c>
      <c r="H169" s="8">
        <v>113.85</v>
      </c>
    </row>
    <row r="170" spans="1:8">
      <c r="A170" s="5" t="s">
        <v>227</v>
      </c>
      <c r="B170" s="6" t="s">
        <v>48</v>
      </c>
      <c r="C170" s="7" t="s">
        <v>49</v>
      </c>
      <c r="D170" s="6" t="s">
        <v>23</v>
      </c>
      <c r="E170" s="6" t="s">
        <v>46</v>
      </c>
      <c r="F170" s="8">
        <v>1.97</v>
      </c>
      <c r="G170" s="8">
        <v>513.49</v>
      </c>
      <c r="H170" s="8">
        <v>1011.58</v>
      </c>
    </row>
    <row r="171" spans="1:8" ht="20.100000000000001" customHeight="1">
      <c r="A171" s="3" t="s">
        <v>228</v>
      </c>
      <c r="B171" s="85" t="s">
        <v>51</v>
      </c>
      <c r="C171" s="86"/>
      <c r="D171" s="86"/>
      <c r="E171" s="86"/>
      <c r="F171" s="86"/>
      <c r="G171" s="86"/>
      <c r="H171" s="4">
        <v>0</v>
      </c>
    </row>
    <row r="172" spans="1:8">
      <c r="A172" s="5" t="s">
        <v>229</v>
      </c>
      <c r="B172" s="6" t="s">
        <v>53</v>
      </c>
      <c r="C172" s="7" t="s">
        <v>54</v>
      </c>
      <c r="D172" s="6" t="s">
        <v>23</v>
      </c>
      <c r="E172" s="6" t="s">
        <v>46</v>
      </c>
      <c r="F172" s="8">
        <v>0</v>
      </c>
      <c r="G172" s="8">
        <v>501.74</v>
      </c>
      <c r="H172" s="8">
        <v>0</v>
      </c>
    </row>
    <row r="173" spans="1:8">
      <c r="A173" s="5" t="s">
        <v>230</v>
      </c>
      <c r="B173" s="6" t="s">
        <v>56</v>
      </c>
      <c r="C173" s="7" t="s">
        <v>57</v>
      </c>
      <c r="D173" s="6" t="s">
        <v>23</v>
      </c>
      <c r="E173" s="6" t="s">
        <v>28</v>
      </c>
      <c r="F173" s="8">
        <v>0</v>
      </c>
      <c r="G173" s="8">
        <v>29.63</v>
      </c>
      <c r="H173" s="8">
        <v>0</v>
      </c>
    </row>
    <row r="174" spans="1:8">
      <c r="A174" s="5" t="s">
        <v>231</v>
      </c>
      <c r="B174" s="6" t="s">
        <v>59</v>
      </c>
      <c r="C174" s="7" t="s">
        <v>60</v>
      </c>
      <c r="D174" s="6" t="s">
        <v>23</v>
      </c>
      <c r="E174" s="6" t="s">
        <v>28</v>
      </c>
      <c r="F174" s="8">
        <v>0</v>
      </c>
      <c r="G174" s="8">
        <v>26.7</v>
      </c>
      <c r="H174" s="8">
        <v>0</v>
      </c>
    </row>
    <row r="175" spans="1:8" ht="20.100000000000001" customHeight="1">
      <c r="A175" s="3" t="s">
        <v>232</v>
      </c>
      <c r="B175" s="85" t="s">
        <v>62</v>
      </c>
      <c r="C175" s="86"/>
      <c r="D175" s="86"/>
      <c r="E175" s="86"/>
      <c r="F175" s="86"/>
      <c r="G175" s="86"/>
      <c r="H175" s="4">
        <v>0</v>
      </c>
    </row>
    <row r="176" spans="1:8">
      <c r="A176" s="5" t="s">
        <v>233</v>
      </c>
      <c r="B176" s="6" t="s">
        <v>40</v>
      </c>
      <c r="C176" s="7" t="s">
        <v>41</v>
      </c>
      <c r="D176" s="6" t="s">
        <v>23</v>
      </c>
      <c r="E176" s="6" t="s">
        <v>42</v>
      </c>
      <c r="F176" s="8">
        <v>0</v>
      </c>
      <c r="G176" s="8">
        <v>30.19</v>
      </c>
      <c r="H176" s="8">
        <v>0</v>
      </c>
    </row>
    <row r="177" spans="1:8" ht="18">
      <c r="A177" s="5" t="s">
        <v>234</v>
      </c>
      <c r="B177" s="6" t="s">
        <v>65</v>
      </c>
      <c r="C177" s="7" t="s">
        <v>66</v>
      </c>
      <c r="D177" s="6" t="s">
        <v>23</v>
      </c>
      <c r="E177" s="6" t="s">
        <v>46</v>
      </c>
      <c r="F177" s="8">
        <v>0</v>
      </c>
      <c r="G177" s="8">
        <v>39.08</v>
      </c>
      <c r="H177" s="8">
        <v>0</v>
      </c>
    </row>
    <row r="178" spans="1:8" ht="18">
      <c r="A178" s="5" t="s">
        <v>235</v>
      </c>
      <c r="B178" s="6" t="s">
        <v>68</v>
      </c>
      <c r="C178" s="7" t="s">
        <v>69</v>
      </c>
      <c r="D178" s="6" t="s">
        <v>23</v>
      </c>
      <c r="E178" s="6" t="s">
        <v>28</v>
      </c>
      <c r="F178" s="8">
        <v>0</v>
      </c>
      <c r="G178" s="8">
        <v>51.79</v>
      </c>
      <c r="H178" s="8">
        <v>0</v>
      </c>
    </row>
    <row r="179" spans="1:8" ht="18">
      <c r="A179" s="5" t="s">
        <v>236</v>
      </c>
      <c r="B179" s="6" t="s">
        <v>71</v>
      </c>
      <c r="C179" s="7" t="s">
        <v>72</v>
      </c>
      <c r="D179" s="6" t="s">
        <v>23</v>
      </c>
      <c r="E179" s="6" t="s">
        <v>28</v>
      </c>
      <c r="F179" s="8">
        <v>0</v>
      </c>
      <c r="G179" s="8">
        <v>143.21</v>
      </c>
      <c r="H179" s="8">
        <v>0</v>
      </c>
    </row>
    <row r="180" spans="1:8" ht="20.100000000000001" customHeight="1">
      <c r="A180" s="3" t="s">
        <v>237</v>
      </c>
      <c r="B180" s="85" t="s">
        <v>74</v>
      </c>
      <c r="C180" s="86"/>
      <c r="D180" s="86"/>
      <c r="E180" s="86"/>
      <c r="F180" s="86"/>
      <c r="G180" s="86"/>
      <c r="H180" s="4">
        <v>224.58</v>
      </c>
    </row>
    <row r="181" spans="1:8">
      <c r="A181" s="5" t="s">
        <v>238</v>
      </c>
      <c r="B181" s="6" t="s">
        <v>76</v>
      </c>
      <c r="C181" s="7" t="s">
        <v>77</v>
      </c>
      <c r="D181" s="6" t="s">
        <v>23</v>
      </c>
      <c r="E181" s="6" t="s">
        <v>28</v>
      </c>
      <c r="F181" s="8">
        <v>151.740000000001</v>
      </c>
      <c r="G181" s="8">
        <v>1.48</v>
      </c>
      <c r="H181" s="8">
        <v>224.58</v>
      </c>
    </row>
    <row r="182" spans="1:8" ht="20.100000000000001" customHeight="1">
      <c r="A182" s="3" t="s">
        <v>239</v>
      </c>
      <c r="B182" s="85" t="s">
        <v>240</v>
      </c>
      <c r="C182" s="86"/>
      <c r="D182" s="86"/>
      <c r="E182" s="86"/>
      <c r="F182" s="86"/>
      <c r="G182" s="86"/>
      <c r="H182" s="4">
        <v>8224.19</v>
      </c>
    </row>
    <row r="183" spans="1:8" ht="20.100000000000001" customHeight="1">
      <c r="A183" s="3" t="s">
        <v>241</v>
      </c>
      <c r="B183" s="85" t="s">
        <v>19</v>
      </c>
      <c r="C183" s="86"/>
      <c r="D183" s="86"/>
      <c r="E183" s="86"/>
      <c r="F183" s="86"/>
      <c r="G183" s="86"/>
      <c r="H183" s="4">
        <v>6.04</v>
      </c>
    </row>
    <row r="184" spans="1:8" ht="18">
      <c r="A184" s="5" t="s">
        <v>242</v>
      </c>
      <c r="B184" s="6" t="s">
        <v>21</v>
      </c>
      <c r="C184" s="7" t="s">
        <v>22</v>
      </c>
      <c r="D184" s="6" t="s">
        <v>23</v>
      </c>
      <c r="E184" s="6" t="s">
        <v>24</v>
      </c>
      <c r="F184" s="8">
        <v>1.0000000001000001E-2</v>
      </c>
      <c r="G184" s="8">
        <v>604.45000000000005</v>
      </c>
      <c r="H184" s="8">
        <v>6.04</v>
      </c>
    </row>
    <row r="185" spans="1:8">
      <c r="A185" s="5" t="s">
        <v>243</v>
      </c>
      <c r="B185" s="6" t="s">
        <v>26</v>
      </c>
      <c r="C185" s="7" t="s">
        <v>27</v>
      </c>
      <c r="D185" s="6" t="s">
        <v>23</v>
      </c>
      <c r="E185" s="6" t="s">
        <v>28</v>
      </c>
      <c r="F185" s="8">
        <v>0</v>
      </c>
      <c r="G185" s="8">
        <v>192.14</v>
      </c>
      <c r="H185" s="8">
        <v>0</v>
      </c>
    </row>
    <row r="186" spans="1:8" ht="20.100000000000001" customHeight="1">
      <c r="A186" s="3" t="s">
        <v>244</v>
      </c>
      <c r="B186" s="85" t="s">
        <v>30</v>
      </c>
      <c r="C186" s="86"/>
      <c r="D186" s="86"/>
      <c r="E186" s="86"/>
      <c r="F186" s="86"/>
      <c r="G186" s="86"/>
      <c r="H186" s="4">
        <v>11.93</v>
      </c>
    </row>
    <row r="187" spans="1:8">
      <c r="A187" s="5" t="s">
        <v>245</v>
      </c>
      <c r="B187" s="6" t="s">
        <v>32</v>
      </c>
      <c r="C187" s="7" t="s">
        <v>33</v>
      </c>
      <c r="D187" s="6" t="s">
        <v>23</v>
      </c>
      <c r="E187" s="6" t="s">
        <v>28</v>
      </c>
      <c r="F187" s="8">
        <v>132.55000000000101</v>
      </c>
      <c r="G187" s="8">
        <v>0.09</v>
      </c>
      <c r="H187" s="8">
        <v>11.93</v>
      </c>
    </row>
    <row r="188" spans="1:8" ht="20.100000000000001" customHeight="1">
      <c r="A188" s="3" t="s">
        <v>246</v>
      </c>
      <c r="B188" s="85" t="s">
        <v>35</v>
      </c>
      <c r="C188" s="86"/>
      <c r="D188" s="86"/>
      <c r="E188" s="86"/>
      <c r="F188" s="86"/>
      <c r="G188" s="86"/>
      <c r="H188" s="4">
        <v>8010.05</v>
      </c>
    </row>
    <row r="189" spans="1:8" ht="18">
      <c r="A189" s="5" t="s">
        <v>247</v>
      </c>
      <c r="B189" s="6" t="s">
        <v>37</v>
      </c>
      <c r="C189" s="7" t="s">
        <v>38</v>
      </c>
      <c r="D189" s="6" t="s">
        <v>23</v>
      </c>
      <c r="E189" s="6" t="s">
        <v>28</v>
      </c>
      <c r="F189" s="8">
        <v>104.150000000001</v>
      </c>
      <c r="G189" s="8">
        <v>46.49</v>
      </c>
      <c r="H189" s="8">
        <v>4841.93</v>
      </c>
    </row>
    <row r="190" spans="1:8">
      <c r="A190" s="5" t="s">
        <v>248</v>
      </c>
      <c r="B190" s="6" t="s">
        <v>40</v>
      </c>
      <c r="C190" s="7" t="s">
        <v>41</v>
      </c>
      <c r="D190" s="6" t="s">
        <v>23</v>
      </c>
      <c r="E190" s="6" t="s">
        <v>42</v>
      </c>
      <c r="F190" s="8">
        <v>63.12</v>
      </c>
      <c r="G190" s="8">
        <v>30.19</v>
      </c>
      <c r="H190" s="8">
        <v>1905.59</v>
      </c>
    </row>
    <row r="191" spans="1:8">
      <c r="A191" s="5" t="s">
        <v>249</v>
      </c>
      <c r="B191" s="6" t="s">
        <v>44</v>
      </c>
      <c r="C191" s="7" t="s">
        <v>45</v>
      </c>
      <c r="D191" s="6" t="s">
        <v>23</v>
      </c>
      <c r="E191" s="6" t="s">
        <v>46</v>
      </c>
      <c r="F191" s="8">
        <v>2.21</v>
      </c>
      <c r="G191" s="8">
        <v>57.79</v>
      </c>
      <c r="H191" s="8">
        <v>127.72</v>
      </c>
    </row>
    <row r="192" spans="1:8">
      <c r="A192" s="5" t="s">
        <v>250</v>
      </c>
      <c r="B192" s="6" t="s">
        <v>48</v>
      </c>
      <c r="C192" s="7" t="s">
        <v>49</v>
      </c>
      <c r="D192" s="6" t="s">
        <v>23</v>
      </c>
      <c r="E192" s="6" t="s">
        <v>46</v>
      </c>
      <c r="F192" s="8">
        <v>2.21</v>
      </c>
      <c r="G192" s="8">
        <v>513.49</v>
      </c>
      <c r="H192" s="8">
        <v>1134.81</v>
      </c>
    </row>
    <row r="193" spans="1:8" ht="20.100000000000001" customHeight="1">
      <c r="A193" s="3" t="s">
        <v>251</v>
      </c>
      <c r="B193" s="85" t="s">
        <v>51</v>
      </c>
      <c r="C193" s="86"/>
      <c r="D193" s="86"/>
      <c r="E193" s="86"/>
      <c r="F193" s="86"/>
      <c r="G193" s="86"/>
      <c r="H193" s="4">
        <v>0</v>
      </c>
    </row>
    <row r="194" spans="1:8">
      <c r="A194" s="5" t="s">
        <v>252</v>
      </c>
      <c r="B194" s="6" t="s">
        <v>53</v>
      </c>
      <c r="C194" s="7" t="s">
        <v>54</v>
      </c>
      <c r="D194" s="6" t="s">
        <v>23</v>
      </c>
      <c r="E194" s="6" t="s">
        <v>46</v>
      </c>
      <c r="F194" s="8">
        <v>0</v>
      </c>
      <c r="G194" s="8">
        <v>501.74</v>
      </c>
      <c r="H194" s="8">
        <v>0</v>
      </c>
    </row>
    <row r="195" spans="1:8">
      <c r="A195" s="5" t="s">
        <v>253</v>
      </c>
      <c r="B195" s="6" t="s">
        <v>56</v>
      </c>
      <c r="C195" s="7" t="s">
        <v>57</v>
      </c>
      <c r="D195" s="6" t="s">
        <v>23</v>
      </c>
      <c r="E195" s="6" t="s">
        <v>28</v>
      </c>
      <c r="F195" s="8">
        <v>0</v>
      </c>
      <c r="G195" s="8">
        <v>29.63</v>
      </c>
      <c r="H195" s="8">
        <v>0</v>
      </c>
    </row>
    <row r="196" spans="1:8">
      <c r="A196" s="5" t="s">
        <v>254</v>
      </c>
      <c r="B196" s="6" t="s">
        <v>59</v>
      </c>
      <c r="C196" s="7" t="s">
        <v>60</v>
      </c>
      <c r="D196" s="6" t="s">
        <v>23</v>
      </c>
      <c r="E196" s="6" t="s">
        <v>28</v>
      </c>
      <c r="F196" s="8">
        <v>0</v>
      </c>
      <c r="G196" s="8">
        <v>26.7</v>
      </c>
      <c r="H196" s="8">
        <v>0</v>
      </c>
    </row>
    <row r="197" spans="1:8" ht="20.100000000000001" customHeight="1">
      <c r="A197" s="3" t="s">
        <v>255</v>
      </c>
      <c r="B197" s="85" t="s">
        <v>62</v>
      </c>
      <c r="C197" s="86"/>
      <c r="D197" s="86"/>
      <c r="E197" s="86"/>
      <c r="F197" s="86"/>
      <c r="G197" s="86"/>
      <c r="H197" s="4">
        <v>0</v>
      </c>
    </row>
    <row r="198" spans="1:8">
      <c r="A198" s="5" t="s">
        <v>256</v>
      </c>
      <c r="B198" s="6" t="s">
        <v>40</v>
      </c>
      <c r="C198" s="7" t="s">
        <v>41</v>
      </c>
      <c r="D198" s="6" t="s">
        <v>23</v>
      </c>
      <c r="E198" s="6" t="s">
        <v>42</v>
      </c>
      <c r="F198" s="8">
        <v>0</v>
      </c>
      <c r="G198" s="8">
        <v>30.19</v>
      </c>
      <c r="H198" s="8">
        <v>0</v>
      </c>
    </row>
    <row r="199" spans="1:8" ht="18">
      <c r="A199" s="5" t="s">
        <v>257</v>
      </c>
      <c r="B199" s="6" t="s">
        <v>65</v>
      </c>
      <c r="C199" s="7" t="s">
        <v>66</v>
      </c>
      <c r="D199" s="6" t="s">
        <v>23</v>
      </c>
      <c r="E199" s="6" t="s">
        <v>46</v>
      </c>
      <c r="F199" s="8">
        <v>0</v>
      </c>
      <c r="G199" s="8">
        <v>39.08</v>
      </c>
      <c r="H199" s="8">
        <v>0</v>
      </c>
    </row>
    <row r="200" spans="1:8" ht="18">
      <c r="A200" s="5" t="s">
        <v>258</v>
      </c>
      <c r="B200" s="6" t="s">
        <v>68</v>
      </c>
      <c r="C200" s="7" t="s">
        <v>69</v>
      </c>
      <c r="D200" s="6" t="s">
        <v>23</v>
      </c>
      <c r="E200" s="6" t="s">
        <v>28</v>
      </c>
      <c r="F200" s="8">
        <v>0</v>
      </c>
      <c r="G200" s="8">
        <v>51.79</v>
      </c>
      <c r="H200" s="8">
        <v>0</v>
      </c>
    </row>
    <row r="201" spans="1:8" ht="18">
      <c r="A201" s="5" t="s">
        <v>259</v>
      </c>
      <c r="B201" s="6" t="s">
        <v>71</v>
      </c>
      <c r="C201" s="7" t="s">
        <v>72</v>
      </c>
      <c r="D201" s="6" t="s">
        <v>23</v>
      </c>
      <c r="E201" s="6" t="s">
        <v>28</v>
      </c>
      <c r="F201" s="8">
        <v>0</v>
      </c>
      <c r="G201" s="8">
        <v>143.21</v>
      </c>
      <c r="H201" s="8">
        <v>0</v>
      </c>
    </row>
    <row r="202" spans="1:8" ht="20.100000000000001" customHeight="1">
      <c r="A202" s="3" t="s">
        <v>260</v>
      </c>
      <c r="B202" s="85" t="s">
        <v>74</v>
      </c>
      <c r="C202" s="86"/>
      <c r="D202" s="86"/>
      <c r="E202" s="86"/>
      <c r="F202" s="86"/>
      <c r="G202" s="86"/>
      <c r="H202" s="4">
        <v>196.17</v>
      </c>
    </row>
    <row r="203" spans="1:8">
      <c r="A203" s="5" t="s">
        <v>261</v>
      </c>
      <c r="B203" s="6" t="s">
        <v>76</v>
      </c>
      <c r="C203" s="7" t="s">
        <v>77</v>
      </c>
      <c r="D203" s="6" t="s">
        <v>23</v>
      </c>
      <c r="E203" s="6" t="s">
        <v>28</v>
      </c>
      <c r="F203" s="8">
        <v>132.55000000000101</v>
      </c>
      <c r="G203" s="8">
        <v>1.48</v>
      </c>
      <c r="H203" s="8">
        <v>196.17</v>
      </c>
    </row>
    <row r="204" spans="1:8" ht="20.100000000000001" customHeight="1">
      <c r="A204" s="3" t="s">
        <v>262</v>
      </c>
      <c r="B204" s="85" t="s">
        <v>263</v>
      </c>
      <c r="C204" s="86"/>
      <c r="D204" s="86"/>
      <c r="E204" s="86"/>
      <c r="F204" s="86"/>
      <c r="G204" s="86"/>
      <c r="H204" s="4">
        <v>5674.32</v>
      </c>
    </row>
    <row r="205" spans="1:8" ht="20.100000000000001" customHeight="1">
      <c r="A205" s="3" t="s">
        <v>264</v>
      </c>
      <c r="B205" s="85" t="s">
        <v>19</v>
      </c>
      <c r="C205" s="86"/>
      <c r="D205" s="86"/>
      <c r="E205" s="86"/>
      <c r="F205" s="86"/>
      <c r="G205" s="86"/>
      <c r="H205" s="4">
        <v>6.04</v>
      </c>
    </row>
    <row r="206" spans="1:8" ht="18">
      <c r="A206" s="5" t="s">
        <v>265</v>
      </c>
      <c r="B206" s="6" t="s">
        <v>21</v>
      </c>
      <c r="C206" s="7" t="s">
        <v>22</v>
      </c>
      <c r="D206" s="6" t="s">
        <v>23</v>
      </c>
      <c r="E206" s="6" t="s">
        <v>24</v>
      </c>
      <c r="F206" s="8">
        <v>1.0000000001000001E-2</v>
      </c>
      <c r="G206" s="8">
        <v>604.45000000000005</v>
      </c>
      <c r="H206" s="8">
        <v>6.04</v>
      </c>
    </row>
    <row r="207" spans="1:8">
      <c r="A207" s="5" t="s">
        <v>266</v>
      </c>
      <c r="B207" s="6" t="s">
        <v>26</v>
      </c>
      <c r="C207" s="7" t="s">
        <v>27</v>
      </c>
      <c r="D207" s="6" t="s">
        <v>23</v>
      </c>
      <c r="E207" s="6" t="s">
        <v>28</v>
      </c>
      <c r="F207" s="8">
        <v>0</v>
      </c>
      <c r="G207" s="8">
        <v>192.14</v>
      </c>
      <c r="H207" s="8">
        <v>0</v>
      </c>
    </row>
    <row r="208" spans="1:8" ht="20.100000000000001" customHeight="1">
      <c r="A208" s="3" t="s">
        <v>267</v>
      </c>
      <c r="B208" s="85" t="s">
        <v>30</v>
      </c>
      <c r="C208" s="86"/>
      <c r="D208" s="86"/>
      <c r="E208" s="86"/>
      <c r="F208" s="86"/>
      <c r="G208" s="86"/>
      <c r="H208" s="4">
        <v>8.23</v>
      </c>
    </row>
    <row r="209" spans="1:8">
      <c r="A209" s="5" t="s">
        <v>268</v>
      </c>
      <c r="B209" s="6" t="s">
        <v>32</v>
      </c>
      <c r="C209" s="7" t="s">
        <v>33</v>
      </c>
      <c r="D209" s="6" t="s">
        <v>23</v>
      </c>
      <c r="E209" s="6" t="s">
        <v>28</v>
      </c>
      <c r="F209" s="8">
        <v>91.480000000000999</v>
      </c>
      <c r="G209" s="8">
        <v>0.09</v>
      </c>
      <c r="H209" s="8">
        <v>8.23</v>
      </c>
    </row>
    <row r="210" spans="1:8" ht="20.100000000000001" customHeight="1">
      <c r="A210" s="3" t="s">
        <v>269</v>
      </c>
      <c r="B210" s="85" t="s">
        <v>35</v>
      </c>
      <c r="C210" s="86"/>
      <c r="D210" s="86"/>
      <c r="E210" s="86"/>
      <c r="F210" s="86"/>
      <c r="G210" s="86"/>
      <c r="H210" s="4">
        <v>5524.66</v>
      </c>
    </row>
    <row r="211" spans="1:8" ht="18">
      <c r="A211" s="5" t="s">
        <v>270</v>
      </c>
      <c r="B211" s="6" t="s">
        <v>37</v>
      </c>
      <c r="C211" s="7" t="s">
        <v>38</v>
      </c>
      <c r="D211" s="6" t="s">
        <v>23</v>
      </c>
      <c r="E211" s="6" t="s">
        <v>28</v>
      </c>
      <c r="F211" s="8">
        <v>71.870000000000999</v>
      </c>
      <c r="G211" s="8">
        <v>46.49</v>
      </c>
      <c r="H211" s="8">
        <v>3341.24</v>
      </c>
    </row>
    <row r="212" spans="1:8">
      <c r="A212" s="5" t="s">
        <v>271</v>
      </c>
      <c r="B212" s="6" t="s">
        <v>40</v>
      </c>
      <c r="C212" s="7" t="s">
        <v>41</v>
      </c>
      <c r="D212" s="6" t="s">
        <v>23</v>
      </c>
      <c r="E212" s="6" t="s">
        <v>42</v>
      </c>
      <c r="F212" s="8">
        <v>43.560000000000997</v>
      </c>
      <c r="G212" s="8">
        <v>30.19</v>
      </c>
      <c r="H212" s="8">
        <v>1315.08</v>
      </c>
    </row>
    <row r="213" spans="1:8">
      <c r="A213" s="5" t="s">
        <v>272</v>
      </c>
      <c r="B213" s="6" t="s">
        <v>44</v>
      </c>
      <c r="C213" s="7" t="s">
        <v>45</v>
      </c>
      <c r="D213" s="6" t="s">
        <v>23</v>
      </c>
      <c r="E213" s="6" t="s">
        <v>46</v>
      </c>
      <c r="F213" s="8">
        <v>1.5200000000010001</v>
      </c>
      <c r="G213" s="8">
        <v>57.79</v>
      </c>
      <c r="H213" s="8">
        <v>87.84</v>
      </c>
    </row>
    <row r="214" spans="1:8">
      <c r="A214" s="5" t="s">
        <v>273</v>
      </c>
      <c r="B214" s="6" t="s">
        <v>48</v>
      </c>
      <c r="C214" s="7" t="s">
        <v>49</v>
      </c>
      <c r="D214" s="6" t="s">
        <v>23</v>
      </c>
      <c r="E214" s="6" t="s">
        <v>46</v>
      </c>
      <c r="F214" s="8">
        <v>1.5200000000010001</v>
      </c>
      <c r="G214" s="8">
        <v>513.49</v>
      </c>
      <c r="H214" s="8">
        <v>780.5</v>
      </c>
    </row>
    <row r="215" spans="1:8" ht="20.100000000000001" customHeight="1">
      <c r="A215" s="3" t="s">
        <v>274</v>
      </c>
      <c r="B215" s="85" t="s">
        <v>51</v>
      </c>
      <c r="C215" s="86"/>
      <c r="D215" s="86"/>
      <c r="E215" s="86"/>
      <c r="F215" s="86"/>
      <c r="G215" s="86"/>
      <c r="H215" s="4">
        <v>0</v>
      </c>
    </row>
    <row r="216" spans="1:8">
      <c r="A216" s="5" t="s">
        <v>275</v>
      </c>
      <c r="B216" s="6" t="s">
        <v>53</v>
      </c>
      <c r="C216" s="7" t="s">
        <v>54</v>
      </c>
      <c r="D216" s="6" t="s">
        <v>23</v>
      </c>
      <c r="E216" s="6" t="s">
        <v>46</v>
      </c>
      <c r="F216" s="8">
        <v>0</v>
      </c>
      <c r="G216" s="8">
        <v>501.74</v>
      </c>
      <c r="H216" s="8">
        <v>0</v>
      </c>
    </row>
    <row r="217" spans="1:8">
      <c r="A217" s="5" t="s">
        <v>276</v>
      </c>
      <c r="B217" s="6" t="s">
        <v>56</v>
      </c>
      <c r="C217" s="7" t="s">
        <v>57</v>
      </c>
      <c r="D217" s="6" t="s">
        <v>23</v>
      </c>
      <c r="E217" s="6" t="s">
        <v>28</v>
      </c>
      <c r="F217" s="8">
        <v>0</v>
      </c>
      <c r="G217" s="8">
        <v>29.63</v>
      </c>
      <c r="H217" s="8">
        <v>0</v>
      </c>
    </row>
    <row r="218" spans="1:8">
      <c r="A218" s="5" t="s">
        <v>277</v>
      </c>
      <c r="B218" s="6" t="s">
        <v>59</v>
      </c>
      <c r="C218" s="7" t="s">
        <v>60</v>
      </c>
      <c r="D218" s="6" t="s">
        <v>23</v>
      </c>
      <c r="E218" s="6" t="s">
        <v>28</v>
      </c>
      <c r="F218" s="8">
        <v>0</v>
      </c>
      <c r="G218" s="8">
        <v>26.7</v>
      </c>
      <c r="H218" s="8">
        <v>0</v>
      </c>
    </row>
    <row r="219" spans="1:8" ht="20.100000000000001" customHeight="1">
      <c r="A219" s="3" t="s">
        <v>278</v>
      </c>
      <c r="B219" s="85" t="s">
        <v>62</v>
      </c>
      <c r="C219" s="86"/>
      <c r="D219" s="86"/>
      <c r="E219" s="86"/>
      <c r="F219" s="86"/>
      <c r="G219" s="86"/>
      <c r="H219" s="4">
        <v>0</v>
      </c>
    </row>
    <row r="220" spans="1:8">
      <c r="A220" s="5" t="s">
        <v>279</v>
      </c>
      <c r="B220" s="6" t="s">
        <v>40</v>
      </c>
      <c r="C220" s="7" t="s">
        <v>41</v>
      </c>
      <c r="D220" s="6" t="s">
        <v>23</v>
      </c>
      <c r="E220" s="6" t="s">
        <v>42</v>
      </c>
      <c r="F220" s="8">
        <v>0</v>
      </c>
      <c r="G220" s="8">
        <v>30.19</v>
      </c>
      <c r="H220" s="8">
        <v>0</v>
      </c>
    </row>
    <row r="221" spans="1:8" ht="18">
      <c r="A221" s="5" t="s">
        <v>280</v>
      </c>
      <c r="B221" s="6" t="s">
        <v>65</v>
      </c>
      <c r="C221" s="7" t="s">
        <v>66</v>
      </c>
      <c r="D221" s="6" t="s">
        <v>23</v>
      </c>
      <c r="E221" s="6" t="s">
        <v>46</v>
      </c>
      <c r="F221" s="8">
        <v>0</v>
      </c>
      <c r="G221" s="8">
        <v>39.08</v>
      </c>
      <c r="H221" s="8">
        <v>0</v>
      </c>
    </row>
    <row r="222" spans="1:8" ht="18">
      <c r="A222" s="5" t="s">
        <v>281</v>
      </c>
      <c r="B222" s="6" t="s">
        <v>68</v>
      </c>
      <c r="C222" s="7" t="s">
        <v>69</v>
      </c>
      <c r="D222" s="6" t="s">
        <v>23</v>
      </c>
      <c r="E222" s="6" t="s">
        <v>28</v>
      </c>
      <c r="F222" s="8">
        <v>0</v>
      </c>
      <c r="G222" s="8">
        <v>51.79</v>
      </c>
      <c r="H222" s="8">
        <v>0</v>
      </c>
    </row>
    <row r="223" spans="1:8" ht="18">
      <c r="A223" s="5" t="s">
        <v>282</v>
      </c>
      <c r="B223" s="6" t="s">
        <v>71</v>
      </c>
      <c r="C223" s="7" t="s">
        <v>72</v>
      </c>
      <c r="D223" s="6" t="s">
        <v>23</v>
      </c>
      <c r="E223" s="6" t="s">
        <v>28</v>
      </c>
      <c r="F223" s="8">
        <v>0</v>
      </c>
      <c r="G223" s="8">
        <v>143.21</v>
      </c>
      <c r="H223" s="8">
        <v>0</v>
      </c>
    </row>
    <row r="224" spans="1:8" ht="20.100000000000001" customHeight="1">
      <c r="A224" s="3" t="s">
        <v>283</v>
      </c>
      <c r="B224" s="85" t="s">
        <v>74</v>
      </c>
      <c r="C224" s="86"/>
      <c r="D224" s="86"/>
      <c r="E224" s="86"/>
      <c r="F224" s="86"/>
      <c r="G224" s="86"/>
      <c r="H224" s="4">
        <v>135.38999999999999</v>
      </c>
    </row>
    <row r="225" spans="1:8">
      <c r="A225" s="5" t="s">
        <v>284</v>
      </c>
      <c r="B225" s="6" t="s">
        <v>76</v>
      </c>
      <c r="C225" s="7" t="s">
        <v>77</v>
      </c>
      <c r="D225" s="6" t="s">
        <v>23</v>
      </c>
      <c r="E225" s="6" t="s">
        <v>28</v>
      </c>
      <c r="F225" s="8">
        <v>91.480000000000999</v>
      </c>
      <c r="G225" s="8">
        <v>1.48</v>
      </c>
      <c r="H225" s="8">
        <v>135.38999999999999</v>
      </c>
    </row>
    <row r="226" spans="1:8" ht="20.100000000000001" customHeight="1">
      <c r="A226" s="3" t="s">
        <v>285</v>
      </c>
      <c r="B226" s="85" t="s">
        <v>286</v>
      </c>
      <c r="C226" s="86"/>
      <c r="D226" s="86"/>
      <c r="E226" s="86"/>
      <c r="F226" s="86"/>
      <c r="G226" s="86"/>
      <c r="H226" s="4">
        <v>17364.55</v>
      </c>
    </row>
    <row r="227" spans="1:8" ht="20.100000000000001" customHeight="1">
      <c r="A227" s="3" t="s">
        <v>287</v>
      </c>
      <c r="B227" s="85" t="s">
        <v>19</v>
      </c>
      <c r="C227" s="86"/>
      <c r="D227" s="86"/>
      <c r="E227" s="86"/>
      <c r="F227" s="86"/>
      <c r="G227" s="86"/>
      <c r="H227" s="4">
        <v>18.13</v>
      </c>
    </row>
    <row r="228" spans="1:8" ht="18">
      <c r="A228" s="5" t="s">
        <v>288</v>
      </c>
      <c r="B228" s="6" t="s">
        <v>21</v>
      </c>
      <c r="C228" s="7" t="s">
        <v>22</v>
      </c>
      <c r="D228" s="6" t="s">
        <v>23</v>
      </c>
      <c r="E228" s="6" t="s">
        <v>24</v>
      </c>
      <c r="F228" s="8">
        <v>0.03</v>
      </c>
      <c r="G228" s="8">
        <v>604.45000000000005</v>
      </c>
      <c r="H228" s="8">
        <v>18.13</v>
      </c>
    </row>
    <row r="229" spans="1:8">
      <c r="A229" s="5" t="s">
        <v>289</v>
      </c>
      <c r="B229" s="6" t="s">
        <v>26</v>
      </c>
      <c r="C229" s="7" t="s">
        <v>27</v>
      </c>
      <c r="D229" s="6" t="s">
        <v>23</v>
      </c>
      <c r="E229" s="6" t="s">
        <v>28</v>
      </c>
      <c r="F229" s="8">
        <v>0</v>
      </c>
      <c r="G229" s="8">
        <v>192.14</v>
      </c>
      <c r="H229" s="8">
        <v>0</v>
      </c>
    </row>
    <row r="230" spans="1:8" ht="20.100000000000001" customHeight="1">
      <c r="A230" s="3" t="s">
        <v>290</v>
      </c>
      <c r="B230" s="85" t="s">
        <v>30</v>
      </c>
      <c r="C230" s="86"/>
      <c r="D230" s="86"/>
      <c r="E230" s="86"/>
      <c r="F230" s="86"/>
      <c r="G230" s="86"/>
      <c r="H230" s="4">
        <v>25.82</v>
      </c>
    </row>
    <row r="231" spans="1:8">
      <c r="A231" s="5" t="s">
        <v>291</v>
      </c>
      <c r="B231" s="6" t="s">
        <v>32</v>
      </c>
      <c r="C231" s="7" t="s">
        <v>33</v>
      </c>
      <c r="D231" s="6" t="s">
        <v>23</v>
      </c>
      <c r="E231" s="6" t="s">
        <v>28</v>
      </c>
      <c r="F231" s="8">
        <v>286.91000000000099</v>
      </c>
      <c r="G231" s="8">
        <v>0.09</v>
      </c>
      <c r="H231" s="8">
        <v>25.82</v>
      </c>
    </row>
    <row r="232" spans="1:8" ht="20.100000000000001" customHeight="1">
      <c r="A232" s="3" t="s">
        <v>292</v>
      </c>
      <c r="B232" s="85" t="s">
        <v>35</v>
      </c>
      <c r="C232" s="86"/>
      <c r="D232" s="86"/>
      <c r="E232" s="86"/>
      <c r="F232" s="86"/>
      <c r="G232" s="86"/>
      <c r="H232" s="4">
        <v>16895.97</v>
      </c>
    </row>
    <row r="233" spans="1:8" ht="18">
      <c r="A233" s="5" t="s">
        <v>293</v>
      </c>
      <c r="B233" s="6" t="s">
        <v>37</v>
      </c>
      <c r="C233" s="7" t="s">
        <v>38</v>
      </c>
      <c r="D233" s="6" t="s">
        <v>23</v>
      </c>
      <c r="E233" s="6" t="s">
        <v>28</v>
      </c>
      <c r="F233" s="8">
        <v>217.810000000001</v>
      </c>
      <c r="G233" s="8">
        <v>46.49</v>
      </c>
      <c r="H233" s="8">
        <v>10125.99</v>
      </c>
    </row>
    <row r="234" spans="1:8">
      <c r="A234" s="5" t="s">
        <v>294</v>
      </c>
      <c r="B234" s="6" t="s">
        <v>40</v>
      </c>
      <c r="C234" s="7" t="s">
        <v>41</v>
      </c>
      <c r="D234" s="6" t="s">
        <v>23</v>
      </c>
      <c r="E234" s="6" t="s">
        <v>42</v>
      </c>
      <c r="F234" s="8">
        <v>134.930000000001</v>
      </c>
      <c r="G234" s="8">
        <v>30.19</v>
      </c>
      <c r="H234" s="8">
        <v>4073.54</v>
      </c>
    </row>
    <row r="235" spans="1:8">
      <c r="A235" s="5" t="s">
        <v>295</v>
      </c>
      <c r="B235" s="6" t="s">
        <v>44</v>
      </c>
      <c r="C235" s="7" t="s">
        <v>45</v>
      </c>
      <c r="D235" s="6" t="s">
        <v>23</v>
      </c>
      <c r="E235" s="6" t="s">
        <v>46</v>
      </c>
      <c r="F235" s="8">
        <v>4.72</v>
      </c>
      <c r="G235" s="8">
        <v>57.79</v>
      </c>
      <c r="H235" s="8">
        <v>272.77</v>
      </c>
    </row>
    <row r="236" spans="1:8">
      <c r="A236" s="5" t="s">
        <v>296</v>
      </c>
      <c r="B236" s="6" t="s">
        <v>48</v>
      </c>
      <c r="C236" s="7" t="s">
        <v>49</v>
      </c>
      <c r="D236" s="6" t="s">
        <v>23</v>
      </c>
      <c r="E236" s="6" t="s">
        <v>46</v>
      </c>
      <c r="F236" s="8">
        <v>4.72</v>
      </c>
      <c r="G236" s="8">
        <v>513.49</v>
      </c>
      <c r="H236" s="8">
        <v>2423.67</v>
      </c>
    </row>
    <row r="237" spans="1:8" ht="20.100000000000001" customHeight="1">
      <c r="A237" s="3" t="s">
        <v>297</v>
      </c>
      <c r="B237" s="85" t="s">
        <v>51</v>
      </c>
      <c r="C237" s="86"/>
      <c r="D237" s="86"/>
      <c r="E237" s="86"/>
      <c r="F237" s="86"/>
      <c r="G237" s="86"/>
      <c r="H237" s="4">
        <v>0</v>
      </c>
    </row>
    <row r="238" spans="1:8">
      <c r="A238" s="5" t="s">
        <v>298</v>
      </c>
      <c r="B238" s="6" t="s">
        <v>53</v>
      </c>
      <c r="C238" s="7" t="s">
        <v>54</v>
      </c>
      <c r="D238" s="6" t="s">
        <v>23</v>
      </c>
      <c r="E238" s="6" t="s">
        <v>46</v>
      </c>
      <c r="F238" s="8">
        <v>0</v>
      </c>
      <c r="G238" s="8">
        <v>501.74</v>
      </c>
      <c r="H238" s="8">
        <v>0</v>
      </c>
    </row>
    <row r="239" spans="1:8">
      <c r="A239" s="5" t="s">
        <v>299</v>
      </c>
      <c r="B239" s="6" t="s">
        <v>56</v>
      </c>
      <c r="C239" s="7" t="s">
        <v>57</v>
      </c>
      <c r="D239" s="6" t="s">
        <v>23</v>
      </c>
      <c r="E239" s="6" t="s">
        <v>28</v>
      </c>
      <c r="F239" s="8">
        <v>0</v>
      </c>
      <c r="G239" s="8">
        <v>29.63</v>
      </c>
      <c r="H239" s="8">
        <v>0</v>
      </c>
    </row>
    <row r="240" spans="1:8">
      <c r="A240" s="5" t="s">
        <v>300</v>
      </c>
      <c r="B240" s="6" t="s">
        <v>59</v>
      </c>
      <c r="C240" s="7" t="s">
        <v>60</v>
      </c>
      <c r="D240" s="6" t="s">
        <v>23</v>
      </c>
      <c r="E240" s="6" t="s">
        <v>28</v>
      </c>
      <c r="F240" s="8">
        <v>0</v>
      </c>
      <c r="G240" s="8">
        <v>26.7</v>
      </c>
      <c r="H240" s="8">
        <v>0</v>
      </c>
    </row>
    <row r="241" spans="1:8" ht="20.100000000000001" customHeight="1">
      <c r="A241" s="3" t="s">
        <v>301</v>
      </c>
      <c r="B241" s="85" t="s">
        <v>62</v>
      </c>
      <c r="C241" s="86"/>
      <c r="D241" s="86"/>
      <c r="E241" s="86"/>
      <c r="F241" s="86"/>
      <c r="G241" s="86"/>
      <c r="H241" s="4">
        <v>0</v>
      </c>
    </row>
    <row r="242" spans="1:8">
      <c r="A242" s="5" t="s">
        <v>302</v>
      </c>
      <c r="B242" s="6" t="s">
        <v>40</v>
      </c>
      <c r="C242" s="7" t="s">
        <v>41</v>
      </c>
      <c r="D242" s="6" t="s">
        <v>23</v>
      </c>
      <c r="E242" s="6" t="s">
        <v>42</v>
      </c>
      <c r="F242" s="8">
        <v>0</v>
      </c>
      <c r="G242" s="8">
        <v>30.19</v>
      </c>
      <c r="H242" s="8">
        <v>0</v>
      </c>
    </row>
    <row r="243" spans="1:8" ht="18">
      <c r="A243" s="5" t="s">
        <v>303</v>
      </c>
      <c r="B243" s="6" t="s">
        <v>65</v>
      </c>
      <c r="C243" s="7" t="s">
        <v>66</v>
      </c>
      <c r="D243" s="6" t="s">
        <v>23</v>
      </c>
      <c r="E243" s="6" t="s">
        <v>46</v>
      </c>
      <c r="F243" s="8">
        <v>0</v>
      </c>
      <c r="G243" s="8">
        <v>39.08</v>
      </c>
      <c r="H243" s="8">
        <v>0</v>
      </c>
    </row>
    <row r="244" spans="1:8" ht="18">
      <c r="A244" s="5" t="s">
        <v>304</v>
      </c>
      <c r="B244" s="6" t="s">
        <v>68</v>
      </c>
      <c r="C244" s="7" t="s">
        <v>69</v>
      </c>
      <c r="D244" s="6" t="s">
        <v>23</v>
      </c>
      <c r="E244" s="6" t="s">
        <v>28</v>
      </c>
      <c r="F244" s="8">
        <v>0</v>
      </c>
      <c r="G244" s="8">
        <v>51.79</v>
      </c>
      <c r="H244" s="8">
        <v>0</v>
      </c>
    </row>
    <row r="245" spans="1:8" ht="18">
      <c r="A245" s="5" t="s">
        <v>305</v>
      </c>
      <c r="B245" s="6" t="s">
        <v>71</v>
      </c>
      <c r="C245" s="7" t="s">
        <v>72</v>
      </c>
      <c r="D245" s="6" t="s">
        <v>23</v>
      </c>
      <c r="E245" s="6" t="s">
        <v>28</v>
      </c>
      <c r="F245" s="8">
        <v>0</v>
      </c>
      <c r="G245" s="8">
        <v>143.21</v>
      </c>
      <c r="H245" s="8">
        <v>0</v>
      </c>
    </row>
    <row r="246" spans="1:8" ht="20.100000000000001" customHeight="1">
      <c r="A246" s="3" t="s">
        <v>306</v>
      </c>
      <c r="B246" s="85" t="s">
        <v>74</v>
      </c>
      <c r="C246" s="86"/>
      <c r="D246" s="86"/>
      <c r="E246" s="86"/>
      <c r="F246" s="86"/>
      <c r="G246" s="86"/>
      <c r="H246" s="4">
        <v>424.63</v>
      </c>
    </row>
    <row r="247" spans="1:8">
      <c r="A247" s="5" t="s">
        <v>307</v>
      </c>
      <c r="B247" s="6" t="s">
        <v>76</v>
      </c>
      <c r="C247" s="7" t="s">
        <v>77</v>
      </c>
      <c r="D247" s="6" t="s">
        <v>23</v>
      </c>
      <c r="E247" s="6" t="s">
        <v>28</v>
      </c>
      <c r="F247" s="8">
        <v>286.91000000000099</v>
      </c>
      <c r="G247" s="8">
        <v>1.48</v>
      </c>
      <c r="H247" s="8">
        <v>424.63</v>
      </c>
    </row>
    <row r="248" spans="1:8" ht="20.100000000000001" customHeight="1">
      <c r="A248" s="3" t="s">
        <v>308</v>
      </c>
      <c r="B248" s="85" t="s">
        <v>309</v>
      </c>
      <c r="C248" s="86"/>
      <c r="D248" s="86"/>
      <c r="E248" s="86"/>
      <c r="F248" s="86"/>
      <c r="G248" s="86"/>
      <c r="H248" s="4">
        <v>94276.61</v>
      </c>
    </row>
    <row r="249" spans="1:8" ht="20.100000000000001" customHeight="1">
      <c r="A249" s="3" t="s">
        <v>310</v>
      </c>
      <c r="B249" s="85" t="s">
        <v>19</v>
      </c>
      <c r="C249" s="86"/>
      <c r="D249" s="86"/>
      <c r="E249" s="86"/>
      <c r="F249" s="86"/>
      <c r="G249" s="86"/>
      <c r="H249" s="4">
        <v>96.71</v>
      </c>
    </row>
    <row r="250" spans="1:8" ht="18">
      <c r="A250" s="5" t="s">
        <v>311</v>
      </c>
      <c r="B250" s="6" t="s">
        <v>21</v>
      </c>
      <c r="C250" s="7" t="s">
        <v>22</v>
      </c>
      <c r="D250" s="6" t="s">
        <v>23</v>
      </c>
      <c r="E250" s="6" t="s">
        <v>24</v>
      </c>
      <c r="F250" s="8">
        <v>0.16000000000100001</v>
      </c>
      <c r="G250" s="8">
        <v>604.45000000000005</v>
      </c>
      <c r="H250" s="8">
        <v>96.71</v>
      </c>
    </row>
    <row r="251" spans="1:8">
      <c r="A251" s="5" t="s">
        <v>312</v>
      </c>
      <c r="B251" s="6" t="s">
        <v>26</v>
      </c>
      <c r="C251" s="7" t="s">
        <v>27</v>
      </c>
      <c r="D251" s="6" t="s">
        <v>23</v>
      </c>
      <c r="E251" s="6" t="s">
        <v>28</v>
      </c>
      <c r="F251" s="8">
        <v>0</v>
      </c>
      <c r="G251" s="8">
        <v>192.14</v>
      </c>
      <c r="H251" s="8">
        <v>0</v>
      </c>
    </row>
    <row r="252" spans="1:8" ht="20.100000000000001" customHeight="1">
      <c r="A252" s="3" t="s">
        <v>313</v>
      </c>
      <c r="B252" s="85" t="s">
        <v>30</v>
      </c>
      <c r="C252" s="86"/>
      <c r="D252" s="86"/>
      <c r="E252" s="86"/>
      <c r="F252" s="86"/>
      <c r="G252" s="86"/>
      <c r="H252" s="4">
        <v>146.01</v>
      </c>
    </row>
    <row r="253" spans="1:8">
      <c r="A253" s="5" t="s">
        <v>314</v>
      </c>
      <c r="B253" s="6" t="s">
        <v>32</v>
      </c>
      <c r="C253" s="7" t="s">
        <v>33</v>
      </c>
      <c r="D253" s="6" t="s">
        <v>23</v>
      </c>
      <c r="E253" s="6" t="s">
        <v>28</v>
      </c>
      <c r="F253" s="8">
        <v>1622.32</v>
      </c>
      <c r="G253" s="8">
        <v>0.09</v>
      </c>
      <c r="H253" s="8">
        <v>146.01</v>
      </c>
    </row>
    <row r="254" spans="1:8" ht="20.100000000000001" customHeight="1">
      <c r="A254" s="3" t="s">
        <v>315</v>
      </c>
      <c r="B254" s="85" t="s">
        <v>35</v>
      </c>
      <c r="C254" s="86"/>
      <c r="D254" s="86"/>
      <c r="E254" s="86"/>
      <c r="F254" s="86"/>
      <c r="G254" s="86"/>
      <c r="H254" s="4">
        <v>91632.86</v>
      </c>
    </row>
    <row r="255" spans="1:8" ht="18">
      <c r="A255" s="5" t="s">
        <v>316</v>
      </c>
      <c r="B255" s="6" t="s">
        <v>37</v>
      </c>
      <c r="C255" s="7" t="s">
        <v>38</v>
      </c>
      <c r="D255" s="6" t="s">
        <v>23</v>
      </c>
      <c r="E255" s="6" t="s">
        <v>28</v>
      </c>
      <c r="F255" s="8">
        <v>1377.79</v>
      </c>
      <c r="G255" s="8">
        <v>46.49</v>
      </c>
      <c r="H255" s="8">
        <v>64053.46</v>
      </c>
    </row>
    <row r="256" spans="1:8">
      <c r="A256" s="5" t="s">
        <v>317</v>
      </c>
      <c r="B256" s="6" t="s">
        <v>40</v>
      </c>
      <c r="C256" s="7" t="s">
        <v>41</v>
      </c>
      <c r="D256" s="6" t="s">
        <v>23</v>
      </c>
      <c r="E256" s="6" t="s">
        <v>42</v>
      </c>
      <c r="F256" s="8">
        <v>554.94000000000096</v>
      </c>
      <c r="G256" s="8">
        <v>30.19</v>
      </c>
      <c r="H256" s="8">
        <v>16753.64</v>
      </c>
    </row>
    <row r="257" spans="1:8">
      <c r="A257" s="5" t="s">
        <v>318</v>
      </c>
      <c r="B257" s="6" t="s">
        <v>44</v>
      </c>
      <c r="C257" s="7" t="s">
        <v>45</v>
      </c>
      <c r="D257" s="6" t="s">
        <v>23</v>
      </c>
      <c r="E257" s="6" t="s">
        <v>46</v>
      </c>
      <c r="F257" s="8">
        <v>18.95</v>
      </c>
      <c r="G257" s="8">
        <v>57.79</v>
      </c>
      <c r="H257" s="8">
        <v>1095.1199999999999</v>
      </c>
    </row>
    <row r="258" spans="1:8">
      <c r="A258" s="5" t="s">
        <v>319</v>
      </c>
      <c r="B258" s="6" t="s">
        <v>48</v>
      </c>
      <c r="C258" s="7" t="s">
        <v>49</v>
      </c>
      <c r="D258" s="6" t="s">
        <v>23</v>
      </c>
      <c r="E258" s="6" t="s">
        <v>46</v>
      </c>
      <c r="F258" s="8">
        <v>18.95</v>
      </c>
      <c r="G258" s="8">
        <v>513.49</v>
      </c>
      <c r="H258" s="8">
        <v>9730.64</v>
      </c>
    </row>
    <row r="259" spans="1:8" ht="20.100000000000001" customHeight="1">
      <c r="A259" s="3" t="s">
        <v>320</v>
      </c>
      <c r="B259" s="85" t="s">
        <v>51</v>
      </c>
      <c r="C259" s="86"/>
      <c r="D259" s="86"/>
      <c r="E259" s="86"/>
      <c r="F259" s="86"/>
      <c r="G259" s="86"/>
      <c r="H259" s="4">
        <v>0</v>
      </c>
    </row>
    <row r="260" spans="1:8">
      <c r="A260" s="5" t="s">
        <v>321</v>
      </c>
      <c r="B260" s="6" t="s">
        <v>53</v>
      </c>
      <c r="C260" s="7" t="s">
        <v>54</v>
      </c>
      <c r="D260" s="6" t="s">
        <v>23</v>
      </c>
      <c r="E260" s="6" t="s">
        <v>46</v>
      </c>
      <c r="F260" s="8">
        <v>0</v>
      </c>
      <c r="G260" s="8">
        <v>501.74</v>
      </c>
      <c r="H260" s="8">
        <v>0</v>
      </c>
    </row>
    <row r="261" spans="1:8">
      <c r="A261" s="5" t="s">
        <v>322</v>
      </c>
      <c r="B261" s="6" t="s">
        <v>56</v>
      </c>
      <c r="C261" s="7" t="s">
        <v>57</v>
      </c>
      <c r="D261" s="6" t="s">
        <v>23</v>
      </c>
      <c r="E261" s="6" t="s">
        <v>28</v>
      </c>
      <c r="F261" s="8">
        <v>0</v>
      </c>
      <c r="G261" s="8">
        <v>29.63</v>
      </c>
      <c r="H261" s="8">
        <v>0</v>
      </c>
    </row>
    <row r="262" spans="1:8">
      <c r="A262" s="5" t="s">
        <v>323</v>
      </c>
      <c r="B262" s="6" t="s">
        <v>59</v>
      </c>
      <c r="C262" s="7" t="s">
        <v>60</v>
      </c>
      <c r="D262" s="6" t="s">
        <v>23</v>
      </c>
      <c r="E262" s="6" t="s">
        <v>28</v>
      </c>
      <c r="F262" s="8">
        <v>0</v>
      </c>
      <c r="G262" s="8">
        <v>26.7</v>
      </c>
      <c r="H262" s="8">
        <v>0</v>
      </c>
    </row>
    <row r="263" spans="1:8" ht="20.100000000000001" customHeight="1">
      <c r="A263" s="3" t="s">
        <v>324</v>
      </c>
      <c r="B263" s="85" t="s">
        <v>62</v>
      </c>
      <c r="C263" s="86"/>
      <c r="D263" s="86"/>
      <c r="E263" s="86"/>
      <c r="F263" s="86"/>
      <c r="G263" s="86"/>
      <c r="H263" s="4">
        <v>0</v>
      </c>
    </row>
    <row r="264" spans="1:8">
      <c r="A264" s="5" t="s">
        <v>325</v>
      </c>
      <c r="B264" s="6" t="s">
        <v>40</v>
      </c>
      <c r="C264" s="7" t="s">
        <v>41</v>
      </c>
      <c r="D264" s="6" t="s">
        <v>23</v>
      </c>
      <c r="E264" s="6" t="s">
        <v>42</v>
      </c>
      <c r="F264" s="8">
        <v>0</v>
      </c>
      <c r="G264" s="8">
        <v>30.19</v>
      </c>
      <c r="H264" s="8">
        <v>0</v>
      </c>
    </row>
    <row r="265" spans="1:8" ht="18">
      <c r="A265" s="5" t="s">
        <v>326</v>
      </c>
      <c r="B265" s="6" t="s">
        <v>65</v>
      </c>
      <c r="C265" s="7" t="s">
        <v>66</v>
      </c>
      <c r="D265" s="6" t="s">
        <v>23</v>
      </c>
      <c r="E265" s="6" t="s">
        <v>46</v>
      </c>
      <c r="F265" s="8">
        <v>0</v>
      </c>
      <c r="G265" s="8">
        <v>39.08</v>
      </c>
      <c r="H265" s="8">
        <v>0</v>
      </c>
    </row>
    <row r="266" spans="1:8" ht="18">
      <c r="A266" s="5" t="s">
        <v>327</v>
      </c>
      <c r="B266" s="6" t="s">
        <v>68</v>
      </c>
      <c r="C266" s="7" t="s">
        <v>69</v>
      </c>
      <c r="D266" s="6" t="s">
        <v>23</v>
      </c>
      <c r="E266" s="6" t="s">
        <v>28</v>
      </c>
      <c r="F266" s="8">
        <v>0</v>
      </c>
      <c r="G266" s="8">
        <v>51.79</v>
      </c>
      <c r="H266" s="8">
        <v>0</v>
      </c>
    </row>
    <row r="267" spans="1:8" ht="18">
      <c r="A267" s="5" t="s">
        <v>328</v>
      </c>
      <c r="B267" s="6" t="s">
        <v>71</v>
      </c>
      <c r="C267" s="7" t="s">
        <v>72</v>
      </c>
      <c r="D267" s="6" t="s">
        <v>23</v>
      </c>
      <c r="E267" s="6" t="s">
        <v>28</v>
      </c>
      <c r="F267" s="8">
        <v>0</v>
      </c>
      <c r="G267" s="8">
        <v>143.21</v>
      </c>
      <c r="H267" s="8">
        <v>0</v>
      </c>
    </row>
    <row r="268" spans="1:8" ht="20.100000000000001" customHeight="1">
      <c r="A268" s="3" t="s">
        <v>329</v>
      </c>
      <c r="B268" s="85" t="s">
        <v>74</v>
      </c>
      <c r="C268" s="86"/>
      <c r="D268" s="86"/>
      <c r="E268" s="86"/>
      <c r="F268" s="86"/>
      <c r="G268" s="86"/>
      <c r="H268" s="4">
        <v>2401.0300000000002</v>
      </c>
    </row>
    <row r="269" spans="1:8">
      <c r="A269" s="5" t="s">
        <v>330</v>
      </c>
      <c r="B269" s="6" t="s">
        <v>76</v>
      </c>
      <c r="C269" s="7" t="s">
        <v>77</v>
      </c>
      <c r="D269" s="6" t="s">
        <v>23</v>
      </c>
      <c r="E269" s="6" t="s">
        <v>28</v>
      </c>
      <c r="F269" s="8">
        <v>1622.32</v>
      </c>
      <c r="G269" s="8">
        <v>1.48</v>
      </c>
      <c r="H269" s="8">
        <v>2401.0300000000002</v>
      </c>
    </row>
    <row r="270" spans="1:8" ht="20.100000000000001" customHeight="1">
      <c r="A270" s="3" t="s">
        <v>331</v>
      </c>
      <c r="B270" s="85" t="s">
        <v>332</v>
      </c>
      <c r="C270" s="86"/>
      <c r="D270" s="86"/>
      <c r="E270" s="86"/>
      <c r="F270" s="86"/>
      <c r="G270" s="86"/>
      <c r="H270" s="4">
        <v>141366.10999999999</v>
      </c>
    </row>
    <row r="271" spans="1:8" ht="20.100000000000001" customHeight="1">
      <c r="A271" s="3" t="s">
        <v>333</v>
      </c>
      <c r="B271" s="85" t="s">
        <v>19</v>
      </c>
      <c r="C271" s="86"/>
      <c r="D271" s="86"/>
      <c r="E271" s="86"/>
      <c r="F271" s="86"/>
      <c r="G271" s="86"/>
      <c r="H271" s="4">
        <v>2456.79</v>
      </c>
    </row>
    <row r="272" spans="1:8" ht="18">
      <c r="A272" s="5" t="s">
        <v>334</v>
      </c>
      <c r="B272" s="6" t="s">
        <v>21</v>
      </c>
      <c r="C272" s="7" t="s">
        <v>22</v>
      </c>
      <c r="D272" s="6" t="s">
        <v>23</v>
      </c>
      <c r="E272" s="6" t="s">
        <v>24</v>
      </c>
      <c r="F272" s="8">
        <v>0.25</v>
      </c>
      <c r="G272" s="8">
        <v>604.45000000000005</v>
      </c>
      <c r="H272" s="8">
        <v>151.11000000000001</v>
      </c>
    </row>
    <row r="273" spans="1:8">
      <c r="A273" s="5" t="s">
        <v>335</v>
      </c>
      <c r="B273" s="6" t="s">
        <v>26</v>
      </c>
      <c r="C273" s="7" t="s">
        <v>27</v>
      </c>
      <c r="D273" s="6" t="s">
        <v>23</v>
      </c>
      <c r="E273" s="6" t="s">
        <v>28</v>
      </c>
      <c r="F273" s="8">
        <v>12</v>
      </c>
      <c r="G273" s="8">
        <v>192.14</v>
      </c>
      <c r="H273" s="8">
        <v>2305.6799999999998</v>
      </c>
    </row>
    <row r="274" spans="1:8" ht="20.100000000000001" customHeight="1">
      <c r="A274" s="3" t="s">
        <v>336</v>
      </c>
      <c r="B274" s="85" t="s">
        <v>30</v>
      </c>
      <c r="C274" s="86"/>
      <c r="D274" s="86"/>
      <c r="E274" s="86"/>
      <c r="F274" s="86"/>
      <c r="G274" s="86"/>
      <c r="H274" s="4">
        <v>220.62</v>
      </c>
    </row>
    <row r="275" spans="1:8">
      <c r="A275" s="5" t="s">
        <v>337</v>
      </c>
      <c r="B275" s="6" t="s">
        <v>32</v>
      </c>
      <c r="C275" s="7" t="s">
        <v>33</v>
      </c>
      <c r="D275" s="6" t="s">
        <v>23</v>
      </c>
      <c r="E275" s="6" t="s">
        <v>28</v>
      </c>
      <c r="F275" s="8">
        <v>2451.29</v>
      </c>
      <c r="G275" s="8">
        <v>0.09</v>
      </c>
      <c r="H275" s="8">
        <v>220.62</v>
      </c>
    </row>
    <row r="276" spans="1:8" ht="20.100000000000001" customHeight="1">
      <c r="A276" s="3" t="s">
        <v>338</v>
      </c>
      <c r="B276" s="85" t="s">
        <v>35</v>
      </c>
      <c r="C276" s="86"/>
      <c r="D276" s="86"/>
      <c r="E276" s="86"/>
      <c r="F276" s="86"/>
      <c r="G276" s="86"/>
      <c r="H276" s="4">
        <v>135060.79</v>
      </c>
    </row>
    <row r="277" spans="1:8" ht="18">
      <c r="A277" s="5" t="s">
        <v>339</v>
      </c>
      <c r="B277" s="6" t="s">
        <v>37</v>
      </c>
      <c r="C277" s="7" t="s">
        <v>38</v>
      </c>
      <c r="D277" s="6" t="s">
        <v>23</v>
      </c>
      <c r="E277" s="6" t="s">
        <v>28</v>
      </c>
      <c r="F277" s="8">
        <v>2136.9899999999998</v>
      </c>
      <c r="G277" s="8">
        <v>46.49</v>
      </c>
      <c r="H277" s="8">
        <v>99348.67</v>
      </c>
    </row>
    <row r="278" spans="1:8">
      <c r="A278" s="5" t="s">
        <v>340</v>
      </c>
      <c r="B278" s="6" t="s">
        <v>40</v>
      </c>
      <c r="C278" s="7" t="s">
        <v>41</v>
      </c>
      <c r="D278" s="6" t="s">
        <v>23</v>
      </c>
      <c r="E278" s="6" t="s">
        <v>42</v>
      </c>
      <c r="F278" s="8">
        <v>722.52</v>
      </c>
      <c r="G278" s="8">
        <v>30.19</v>
      </c>
      <c r="H278" s="8">
        <v>21812.880000000001</v>
      </c>
    </row>
    <row r="279" spans="1:8">
      <c r="A279" s="5" t="s">
        <v>341</v>
      </c>
      <c r="B279" s="6" t="s">
        <v>44</v>
      </c>
      <c r="C279" s="7" t="s">
        <v>45</v>
      </c>
      <c r="D279" s="6" t="s">
        <v>23</v>
      </c>
      <c r="E279" s="6" t="s">
        <v>46</v>
      </c>
      <c r="F279" s="8">
        <v>24.33</v>
      </c>
      <c r="G279" s="8">
        <v>57.79</v>
      </c>
      <c r="H279" s="8">
        <v>1406.03</v>
      </c>
    </row>
    <row r="280" spans="1:8">
      <c r="A280" s="5" t="s">
        <v>342</v>
      </c>
      <c r="B280" s="6" t="s">
        <v>48</v>
      </c>
      <c r="C280" s="7" t="s">
        <v>49</v>
      </c>
      <c r="D280" s="6" t="s">
        <v>23</v>
      </c>
      <c r="E280" s="6" t="s">
        <v>46</v>
      </c>
      <c r="F280" s="8">
        <v>24.33</v>
      </c>
      <c r="G280" s="8">
        <v>513.49</v>
      </c>
      <c r="H280" s="8">
        <v>12493.21</v>
      </c>
    </row>
    <row r="281" spans="1:8" ht="20.100000000000001" customHeight="1">
      <c r="A281" s="3" t="s">
        <v>343</v>
      </c>
      <c r="B281" s="85" t="s">
        <v>51</v>
      </c>
      <c r="C281" s="86"/>
      <c r="D281" s="86"/>
      <c r="E281" s="86"/>
      <c r="F281" s="86"/>
      <c r="G281" s="86"/>
      <c r="H281" s="4">
        <v>0</v>
      </c>
    </row>
    <row r="282" spans="1:8">
      <c r="A282" s="5" t="s">
        <v>344</v>
      </c>
      <c r="B282" s="6" t="s">
        <v>53</v>
      </c>
      <c r="C282" s="7" t="s">
        <v>54</v>
      </c>
      <c r="D282" s="6" t="s">
        <v>23</v>
      </c>
      <c r="E282" s="6" t="s">
        <v>46</v>
      </c>
      <c r="F282" s="8">
        <v>0</v>
      </c>
      <c r="G282" s="8">
        <v>501.74</v>
      </c>
      <c r="H282" s="8">
        <v>0</v>
      </c>
    </row>
    <row r="283" spans="1:8">
      <c r="A283" s="5" t="s">
        <v>345</v>
      </c>
      <c r="B283" s="6" t="s">
        <v>56</v>
      </c>
      <c r="C283" s="7" t="s">
        <v>57</v>
      </c>
      <c r="D283" s="6" t="s">
        <v>23</v>
      </c>
      <c r="E283" s="6" t="s">
        <v>28</v>
      </c>
      <c r="F283" s="8">
        <v>0</v>
      </c>
      <c r="G283" s="8">
        <v>29.63</v>
      </c>
      <c r="H283" s="8">
        <v>0</v>
      </c>
    </row>
    <row r="284" spans="1:8">
      <c r="A284" s="5" t="s">
        <v>346</v>
      </c>
      <c r="B284" s="6" t="s">
        <v>59</v>
      </c>
      <c r="C284" s="7" t="s">
        <v>60</v>
      </c>
      <c r="D284" s="6" t="s">
        <v>23</v>
      </c>
      <c r="E284" s="6" t="s">
        <v>28</v>
      </c>
      <c r="F284" s="8">
        <v>0</v>
      </c>
      <c r="G284" s="8">
        <v>26.7</v>
      </c>
      <c r="H284" s="8">
        <v>0</v>
      </c>
    </row>
    <row r="285" spans="1:8" ht="20.100000000000001" customHeight="1">
      <c r="A285" s="3" t="s">
        <v>347</v>
      </c>
      <c r="B285" s="85" t="s">
        <v>62</v>
      </c>
      <c r="C285" s="86"/>
      <c r="D285" s="86"/>
      <c r="E285" s="86"/>
      <c r="F285" s="86"/>
      <c r="G285" s="86"/>
      <c r="H285" s="4">
        <v>0</v>
      </c>
    </row>
    <row r="286" spans="1:8">
      <c r="A286" s="5" t="s">
        <v>348</v>
      </c>
      <c r="B286" s="6" t="s">
        <v>40</v>
      </c>
      <c r="C286" s="7" t="s">
        <v>41</v>
      </c>
      <c r="D286" s="6" t="s">
        <v>23</v>
      </c>
      <c r="E286" s="6" t="s">
        <v>42</v>
      </c>
      <c r="F286" s="8">
        <v>0</v>
      </c>
      <c r="G286" s="8">
        <v>30.19</v>
      </c>
      <c r="H286" s="8">
        <v>0</v>
      </c>
    </row>
    <row r="287" spans="1:8" ht="18">
      <c r="A287" s="5" t="s">
        <v>349</v>
      </c>
      <c r="B287" s="6" t="s">
        <v>65</v>
      </c>
      <c r="C287" s="7" t="s">
        <v>66</v>
      </c>
      <c r="D287" s="6" t="s">
        <v>23</v>
      </c>
      <c r="E287" s="6" t="s">
        <v>46</v>
      </c>
      <c r="F287" s="8">
        <v>0</v>
      </c>
      <c r="G287" s="8">
        <v>39.08</v>
      </c>
      <c r="H287" s="8">
        <v>0</v>
      </c>
    </row>
    <row r="288" spans="1:8" ht="18">
      <c r="A288" s="5" t="s">
        <v>350</v>
      </c>
      <c r="B288" s="6" t="s">
        <v>68</v>
      </c>
      <c r="C288" s="7" t="s">
        <v>69</v>
      </c>
      <c r="D288" s="6" t="s">
        <v>23</v>
      </c>
      <c r="E288" s="6" t="s">
        <v>28</v>
      </c>
      <c r="F288" s="8">
        <v>0</v>
      </c>
      <c r="G288" s="8">
        <v>51.79</v>
      </c>
      <c r="H288" s="8">
        <v>0</v>
      </c>
    </row>
    <row r="289" spans="1:8" ht="18">
      <c r="A289" s="5" t="s">
        <v>351</v>
      </c>
      <c r="B289" s="6" t="s">
        <v>71</v>
      </c>
      <c r="C289" s="7" t="s">
        <v>72</v>
      </c>
      <c r="D289" s="6" t="s">
        <v>23</v>
      </c>
      <c r="E289" s="6" t="s">
        <v>28</v>
      </c>
      <c r="F289" s="8">
        <v>0</v>
      </c>
      <c r="G289" s="8">
        <v>143.21</v>
      </c>
      <c r="H289" s="8">
        <v>0</v>
      </c>
    </row>
    <row r="290" spans="1:8" ht="20.100000000000001" customHeight="1">
      <c r="A290" s="3" t="s">
        <v>352</v>
      </c>
      <c r="B290" s="85" t="s">
        <v>74</v>
      </c>
      <c r="C290" s="86"/>
      <c r="D290" s="86"/>
      <c r="E290" s="86"/>
      <c r="F290" s="86"/>
      <c r="G290" s="86"/>
      <c r="H290" s="4">
        <v>3627.91</v>
      </c>
    </row>
    <row r="291" spans="1:8">
      <c r="A291" s="5" t="s">
        <v>353</v>
      </c>
      <c r="B291" s="6" t="s">
        <v>76</v>
      </c>
      <c r="C291" s="7" t="s">
        <v>77</v>
      </c>
      <c r="D291" s="6" t="s">
        <v>23</v>
      </c>
      <c r="E291" s="6" t="s">
        <v>28</v>
      </c>
      <c r="F291" s="8">
        <v>2451.29</v>
      </c>
      <c r="G291" s="8">
        <v>1.48</v>
      </c>
      <c r="H291" s="8">
        <v>3627.91</v>
      </c>
    </row>
    <row r="292" spans="1:8" ht="20.100000000000001" customHeight="1">
      <c r="A292" s="3" t="s">
        <v>354</v>
      </c>
      <c r="B292" s="85" t="s">
        <v>355</v>
      </c>
      <c r="C292" s="86"/>
      <c r="D292" s="86"/>
      <c r="E292" s="86"/>
      <c r="F292" s="86"/>
      <c r="G292" s="86"/>
      <c r="H292" s="4">
        <v>19083.32</v>
      </c>
    </row>
    <row r="293" spans="1:8" ht="20.100000000000001" customHeight="1">
      <c r="A293" s="3" t="s">
        <v>356</v>
      </c>
      <c r="B293" s="85" t="s">
        <v>19</v>
      </c>
      <c r="C293" s="86"/>
      <c r="D293" s="86"/>
      <c r="E293" s="86"/>
      <c r="F293" s="86"/>
      <c r="G293" s="86"/>
      <c r="H293" s="4">
        <v>18.13</v>
      </c>
    </row>
    <row r="294" spans="1:8" ht="18">
      <c r="A294" s="5" t="s">
        <v>357</v>
      </c>
      <c r="B294" s="6" t="s">
        <v>21</v>
      </c>
      <c r="C294" s="7" t="s">
        <v>22</v>
      </c>
      <c r="D294" s="6" t="s">
        <v>23</v>
      </c>
      <c r="E294" s="6" t="s">
        <v>24</v>
      </c>
      <c r="F294" s="8">
        <v>0.03</v>
      </c>
      <c r="G294" s="8">
        <v>604.45000000000005</v>
      </c>
      <c r="H294" s="8">
        <v>18.13</v>
      </c>
    </row>
    <row r="295" spans="1:8">
      <c r="A295" s="5" t="s">
        <v>358</v>
      </c>
      <c r="B295" s="6" t="s">
        <v>26</v>
      </c>
      <c r="C295" s="7" t="s">
        <v>27</v>
      </c>
      <c r="D295" s="6" t="s">
        <v>23</v>
      </c>
      <c r="E295" s="6" t="s">
        <v>28</v>
      </c>
      <c r="F295" s="8">
        <v>0</v>
      </c>
      <c r="G295" s="8">
        <v>192.14</v>
      </c>
      <c r="H295" s="8">
        <v>0</v>
      </c>
    </row>
    <row r="296" spans="1:8" ht="20.100000000000001" customHeight="1">
      <c r="A296" s="3" t="s">
        <v>359</v>
      </c>
      <c r="B296" s="85" t="s">
        <v>30</v>
      </c>
      <c r="C296" s="86"/>
      <c r="D296" s="86"/>
      <c r="E296" s="86"/>
      <c r="F296" s="86"/>
      <c r="G296" s="86"/>
      <c r="H296" s="4">
        <v>30.06</v>
      </c>
    </row>
    <row r="297" spans="1:8">
      <c r="A297" s="5" t="s">
        <v>360</v>
      </c>
      <c r="B297" s="6" t="s">
        <v>32</v>
      </c>
      <c r="C297" s="7" t="s">
        <v>33</v>
      </c>
      <c r="D297" s="6" t="s">
        <v>23</v>
      </c>
      <c r="E297" s="6" t="s">
        <v>28</v>
      </c>
      <c r="F297" s="8">
        <v>333.96</v>
      </c>
      <c r="G297" s="8">
        <v>0.09</v>
      </c>
      <c r="H297" s="8">
        <v>30.06</v>
      </c>
    </row>
    <row r="298" spans="1:8" ht="20.100000000000001" customHeight="1">
      <c r="A298" s="3" t="s">
        <v>361</v>
      </c>
      <c r="B298" s="85" t="s">
        <v>35</v>
      </c>
      <c r="C298" s="86"/>
      <c r="D298" s="86"/>
      <c r="E298" s="86"/>
      <c r="F298" s="86"/>
      <c r="G298" s="86"/>
      <c r="H298" s="4">
        <v>18540.87</v>
      </c>
    </row>
    <row r="299" spans="1:8" ht="18">
      <c r="A299" s="5" t="s">
        <v>362</v>
      </c>
      <c r="B299" s="6" t="s">
        <v>37</v>
      </c>
      <c r="C299" s="7" t="s">
        <v>38</v>
      </c>
      <c r="D299" s="6" t="s">
        <v>23</v>
      </c>
      <c r="E299" s="6" t="s">
        <v>28</v>
      </c>
      <c r="F299" s="8">
        <v>290.39999999999998</v>
      </c>
      <c r="G299" s="8">
        <v>46.49</v>
      </c>
      <c r="H299" s="8">
        <v>13500.7</v>
      </c>
    </row>
    <row r="300" spans="1:8">
      <c r="A300" s="5" t="s">
        <v>363</v>
      </c>
      <c r="B300" s="6" t="s">
        <v>40</v>
      </c>
      <c r="C300" s="7" t="s">
        <v>41</v>
      </c>
      <c r="D300" s="6" t="s">
        <v>23</v>
      </c>
      <c r="E300" s="6" t="s">
        <v>42</v>
      </c>
      <c r="F300" s="8">
        <v>102.8</v>
      </c>
      <c r="G300" s="8">
        <v>30.19</v>
      </c>
      <c r="H300" s="8">
        <v>3103.53</v>
      </c>
    </row>
    <row r="301" spans="1:8">
      <c r="A301" s="5" t="s">
        <v>364</v>
      </c>
      <c r="B301" s="6" t="s">
        <v>44</v>
      </c>
      <c r="C301" s="7" t="s">
        <v>45</v>
      </c>
      <c r="D301" s="6" t="s">
        <v>23</v>
      </c>
      <c r="E301" s="6" t="s">
        <v>46</v>
      </c>
      <c r="F301" s="8">
        <v>3.3900000000010002</v>
      </c>
      <c r="G301" s="8">
        <v>57.79</v>
      </c>
      <c r="H301" s="8">
        <v>195.91</v>
      </c>
    </row>
    <row r="302" spans="1:8">
      <c r="A302" s="5" t="s">
        <v>365</v>
      </c>
      <c r="B302" s="6" t="s">
        <v>48</v>
      </c>
      <c r="C302" s="7" t="s">
        <v>49</v>
      </c>
      <c r="D302" s="6" t="s">
        <v>23</v>
      </c>
      <c r="E302" s="6" t="s">
        <v>46</v>
      </c>
      <c r="F302" s="8">
        <v>3.3900000000010002</v>
      </c>
      <c r="G302" s="8">
        <v>513.49</v>
      </c>
      <c r="H302" s="8">
        <v>1740.73</v>
      </c>
    </row>
    <row r="303" spans="1:8" ht="20.100000000000001" customHeight="1">
      <c r="A303" s="3" t="s">
        <v>366</v>
      </c>
      <c r="B303" s="85" t="s">
        <v>51</v>
      </c>
      <c r="C303" s="86"/>
      <c r="D303" s="86"/>
      <c r="E303" s="86"/>
      <c r="F303" s="86"/>
      <c r="G303" s="86"/>
      <c r="H303" s="4">
        <v>0</v>
      </c>
    </row>
    <row r="304" spans="1:8">
      <c r="A304" s="5" t="s">
        <v>367</v>
      </c>
      <c r="B304" s="6" t="s">
        <v>53</v>
      </c>
      <c r="C304" s="7" t="s">
        <v>54</v>
      </c>
      <c r="D304" s="6" t="s">
        <v>23</v>
      </c>
      <c r="E304" s="6" t="s">
        <v>46</v>
      </c>
      <c r="F304" s="8">
        <v>0</v>
      </c>
      <c r="G304" s="8">
        <v>501.74</v>
      </c>
      <c r="H304" s="8">
        <v>0</v>
      </c>
    </row>
    <row r="305" spans="1:8">
      <c r="A305" s="5" t="s">
        <v>368</v>
      </c>
      <c r="B305" s="6" t="s">
        <v>56</v>
      </c>
      <c r="C305" s="7" t="s">
        <v>57</v>
      </c>
      <c r="D305" s="6" t="s">
        <v>23</v>
      </c>
      <c r="E305" s="6" t="s">
        <v>28</v>
      </c>
      <c r="F305" s="8">
        <v>0</v>
      </c>
      <c r="G305" s="8">
        <v>29.63</v>
      </c>
      <c r="H305" s="8">
        <v>0</v>
      </c>
    </row>
    <row r="306" spans="1:8">
      <c r="A306" s="5" t="s">
        <v>369</v>
      </c>
      <c r="B306" s="6" t="s">
        <v>59</v>
      </c>
      <c r="C306" s="7" t="s">
        <v>60</v>
      </c>
      <c r="D306" s="6" t="s">
        <v>23</v>
      </c>
      <c r="E306" s="6" t="s">
        <v>28</v>
      </c>
      <c r="F306" s="8">
        <v>0</v>
      </c>
      <c r="G306" s="8">
        <v>26.7</v>
      </c>
      <c r="H306" s="8">
        <v>0</v>
      </c>
    </row>
    <row r="307" spans="1:8" ht="20.100000000000001" customHeight="1">
      <c r="A307" s="3" t="s">
        <v>370</v>
      </c>
      <c r="B307" s="85" t="s">
        <v>62</v>
      </c>
      <c r="C307" s="86"/>
      <c r="D307" s="86"/>
      <c r="E307" s="86"/>
      <c r="F307" s="86"/>
      <c r="G307" s="86"/>
      <c r="H307" s="4">
        <v>0</v>
      </c>
    </row>
    <row r="308" spans="1:8">
      <c r="A308" s="5" t="s">
        <v>371</v>
      </c>
      <c r="B308" s="6" t="s">
        <v>40</v>
      </c>
      <c r="C308" s="7" t="s">
        <v>41</v>
      </c>
      <c r="D308" s="6" t="s">
        <v>23</v>
      </c>
      <c r="E308" s="6" t="s">
        <v>42</v>
      </c>
      <c r="F308" s="8">
        <v>0</v>
      </c>
      <c r="G308" s="8">
        <v>30.19</v>
      </c>
      <c r="H308" s="8">
        <v>0</v>
      </c>
    </row>
    <row r="309" spans="1:8" ht="18">
      <c r="A309" s="5" t="s">
        <v>372</v>
      </c>
      <c r="B309" s="6" t="s">
        <v>65</v>
      </c>
      <c r="C309" s="7" t="s">
        <v>66</v>
      </c>
      <c r="D309" s="6" t="s">
        <v>23</v>
      </c>
      <c r="E309" s="6" t="s">
        <v>46</v>
      </c>
      <c r="F309" s="8">
        <v>0</v>
      </c>
      <c r="G309" s="8">
        <v>39.08</v>
      </c>
      <c r="H309" s="8">
        <v>0</v>
      </c>
    </row>
    <row r="310" spans="1:8" ht="18">
      <c r="A310" s="5" t="s">
        <v>373</v>
      </c>
      <c r="B310" s="6" t="s">
        <v>68</v>
      </c>
      <c r="C310" s="7" t="s">
        <v>69</v>
      </c>
      <c r="D310" s="6" t="s">
        <v>23</v>
      </c>
      <c r="E310" s="6" t="s">
        <v>28</v>
      </c>
      <c r="F310" s="8">
        <v>0</v>
      </c>
      <c r="G310" s="8">
        <v>51.79</v>
      </c>
      <c r="H310" s="8">
        <v>0</v>
      </c>
    </row>
    <row r="311" spans="1:8" ht="18">
      <c r="A311" s="5" t="s">
        <v>374</v>
      </c>
      <c r="B311" s="6" t="s">
        <v>71</v>
      </c>
      <c r="C311" s="7" t="s">
        <v>72</v>
      </c>
      <c r="D311" s="6" t="s">
        <v>23</v>
      </c>
      <c r="E311" s="6" t="s">
        <v>28</v>
      </c>
      <c r="F311" s="8">
        <v>0</v>
      </c>
      <c r="G311" s="8">
        <v>143.21</v>
      </c>
      <c r="H311" s="8">
        <v>0</v>
      </c>
    </row>
    <row r="312" spans="1:8" ht="20.100000000000001" customHeight="1">
      <c r="A312" s="3" t="s">
        <v>375</v>
      </c>
      <c r="B312" s="85" t="s">
        <v>74</v>
      </c>
      <c r="C312" s="86"/>
      <c r="D312" s="86"/>
      <c r="E312" s="86"/>
      <c r="F312" s="86"/>
      <c r="G312" s="86"/>
      <c r="H312" s="4">
        <v>494.26</v>
      </c>
    </row>
    <row r="313" spans="1:8">
      <c r="A313" s="5" t="s">
        <v>376</v>
      </c>
      <c r="B313" s="6" t="s">
        <v>76</v>
      </c>
      <c r="C313" s="7" t="s">
        <v>77</v>
      </c>
      <c r="D313" s="6" t="s">
        <v>23</v>
      </c>
      <c r="E313" s="6" t="s">
        <v>28</v>
      </c>
      <c r="F313" s="8">
        <v>333.96</v>
      </c>
      <c r="G313" s="8">
        <v>1.48</v>
      </c>
      <c r="H313" s="8">
        <v>494.26</v>
      </c>
    </row>
    <row r="314" spans="1:8" ht="20.100000000000001" customHeight="1">
      <c r="A314" s="3" t="s">
        <v>377</v>
      </c>
      <c r="B314" s="85" t="s">
        <v>378</v>
      </c>
      <c r="C314" s="86"/>
      <c r="D314" s="86"/>
      <c r="E314" s="86"/>
      <c r="F314" s="86"/>
      <c r="G314" s="86"/>
      <c r="H314" s="4">
        <v>15978.35</v>
      </c>
    </row>
    <row r="315" spans="1:8" ht="20.100000000000001" customHeight="1">
      <c r="A315" s="3" t="s">
        <v>379</v>
      </c>
      <c r="B315" s="85" t="s">
        <v>19</v>
      </c>
      <c r="C315" s="86"/>
      <c r="D315" s="86"/>
      <c r="E315" s="86"/>
      <c r="F315" s="86"/>
      <c r="G315" s="86"/>
      <c r="H315" s="4">
        <v>18.13</v>
      </c>
    </row>
    <row r="316" spans="1:8" ht="18">
      <c r="A316" s="5" t="s">
        <v>380</v>
      </c>
      <c r="B316" s="6" t="s">
        <v>21</v>
      </c>
      <c r="C316" s="7" t="s">
        <v>22</v>
      </c>
      <c r="D316" s="6" t="s">
        <v>23</v>
      </c>
      <c r="E316" s="6" t="s">
        <v>24</v>
      </c>
      <c r="F316" s="8">
        <v>0.03</v>
      </c>
      <c r="G316" s="8">
        <v>604.45000000000005</v>
      </c>
      <c r="H316" s="8">
        <v>18.13</v>
      </c>
    </row>
    <row r="317" spans="1:8">
      <c r="A317" s="5" t="s">
        <v>381</v>
      </c>
      <c r="B317" s="6" t="s">
        <v>26</v>
      </c>
      <c r="C317" s="7" t="s">
        <v>27</v>
      </c>
      <c r="D317" s="6" t="s">
        <v>23</v>
      </c>
      <c r="E317" s="6" t="s">
        <v>28</v>
      </c>
      <c r="F317" s="8">
        <v>0</v>
      </c>
      <c r="G317" s="8">
        <v>192.14</v>
      </c>
      <c r="H317" s="8">
        <v>0</v>
      </c>
    </row>
    <row r="318" spans="1:8" ht="20.100000000000001" customHeight="1">
      <c r="A318" s="3" t="s">
        <v>382</v>
      </c>
      <c r="B318" s="85" t="s">
        <v>30</v>
      </c>
      <c r="C318" s="86"/>
      <c r="D318" s="86"/>
      <c r="E318" s="86"/>
      <c r="F318" s="86"/>
      <c r="G318" s="86"/>
      <c r="H318" s="4">
        <v>25.09</v>
      </c>
    </row>
    <row r="319" spans="1:8">
      <c r="A319" s="5" t="s">
        <v>383</v>
      </c>
      <c r="B319" s="6" t="s">
        <v>32</v>
      </c>
      <c r="C319" s="7" t="s">
        <v>33</v>
      </c>
      <c r="D319" s="6" t="s">
        <v>23</v>
      </c>
      <c r="E319" s="6" t="s">
        <v>28</v>
      </c>
      <c r="F319" s="8">
        <v>278.80000000000098</v>
      </c>
      <c r="G319" s="8">
        <v>0.09</v>
      </c>
      <c r="H319" s="8">
        <v>25.09</v>
      </c>
    </row>
    <row r="320" spans="1:8" ht="20.100000000000001" customHeight="1">
      <c r="A320" s="3" t="s">
        <v>384</v>
      </c>
      <c r="B320" s="85" t="s">
        <v>35</v>
      </c>
      <c r="C320" s="86"/>
      <c r="D320" s="86"/>
      <c r="E320" s="86"/>
      <c r="F320" s="86"/>
      <c r="G320" s="86"/>
      <c r="H320" s="4">
        <v>15522.51</v>
      </c>
    </row>
    <row r="321" spans="1:8" ht="18">
      <c r="A321" s="5" t="s">
        <v>385</v>
      </c>
      <c r="B321" s="6" t="s">
        <v>37</v>
      </c>
      <c r="C321" s="7" t="s">
        <v>38</v>
      </c>
      <c r="D321" s="6" t="s">
        <v>23</v>
      </c>
      <c r="E321" s="6" t="s">
        <v>28</v>
      </c>
      <c r="F321" s="8">
        <v>243.63</v>
      </c>
      <c r="G321" s="8">
        <v>46.49</v>
      </c>
      <c r="H321" s="8">
        <v>11326.36</v>
      </c>
    </row>
    <row r="322" spans="1:8">
      <c r="A322" s="5" t="s">
        <v>386</v>
      </c>
      <c r="B322" s="6" t="s">
        <v>40</v>
      </c>
      <c r="C322" s="7" t="s">
        <v>41</v>
      </c>
      <c r="D322" s="6" t="s">
        <v>23</v>
      </c>
      <c r="E322" s="6" t="s">
        <v>42</v>
      </c>
      <c r="F322" s="8">
        <v>87.900000000001</v>
      </c>
      <c r="G322" s="8">
        <v>30.19</v>
      </c>
      <c r="H322" s="8">
        <v>2653.7</v>
      </c>
    </row>
    <row r="323" spans="1:8">
      <c r="A323" s="5" t="s">
        <v>387</v>
      </c>
      <c r="B323" s="6" t="s">
        <v>44</v>
      </c>
      <c r="C323" s="7" t="s">
        <v>45</v>
      </c>
      <c r="D323" s="6" t="s">
        <v>23</v>
      </c>
      <c r="E323" s="6" t="s">
        <v>46</v>
      </c>
      <c r="F323" s="8">
        <v>2.7000000000009998</v>
      </c>
      <c r="G323" s="8">
        <v>57.79</v>
      </c>
      <c r="H323" s="8">
        <v>156.03</v>
      </c>
    </row>
    <row r="324" spans="1:8">
      <c r="A324" s="5" t="s">
        <v>388</v>
      </c>
      <c r="B324" s="6" t="s">
        <v>48</v>
      </c>
      <c r="C324" s="7" t="s">
        <v>49</v>
      </c>
      <c r="D324" s="6" t="s">
        <v>23</v>
      </c>
      <c r="E324" s="6" t="s">
        <v>46</v>
      </c>
      <c r="F324" s="8">
        <v>2.7000000000009998</v>
      </c>
      <c r="G324" s="8">
        <v>513.49</v>
      </c>
      <c r="H324" s="8">
        <v>1386.42</v>
      </c>
    </row>
    <row r="325" spans="1:8" ht="20.100000000000001" customHeight="1">
      <c r="A325" s="3" t="s">
        <v>389</v>
      </c>
      <c r="B325" s="85" t="s">
        <v>51</v>
      </c>
      <c r="C325" s="86"/>
      <c r="D325" s="86"/>
      <c r="E325" s="86"/>
      <c r="F325" s="86"/>
      <c r="G325" s="86"/>
      <c r="H325" s="4">
        <v>0</v>
      </c>
    </row>
    <row r="326" spans="1:8">
      <c r="A326" s="5" t="s">
        <v>390</v>
      </c>
      <c r="B326" s="6" t="s">
        <v>53</v>
      </c>
      <c r="C326" s="7" t="s">
        <v>54</v>
      </c>
      <c r="D326" s="6" t="s">
        <v>23</v>
      </c>
      <c r="E326" s="6" t="s">
        <v>46</v>
      </c>
      <c r="F326" s="8">
        <v>0</v>
      </c>
      <c r="G326" s="8">
        <v>501.74</v>
      </c>
      <c r="H326" s="8">
        <v>0</v>
      </c>
    </row>
    <row r="327" spans="1:8">
      <c r="A327" s="5" t="s">
        <v>391</v>
      </c>
      <c r="B327" s="6" t="s">
        <v>56</v>
      </c>
      <c r="C327" s="7" t="s">
        <v>57</v>
      </c>
      <c r="D327" s="6" t="s">
        <v>23</v>
      </c>
      <c r="E327" s="6" t="s">
        <v>28</v>
      </c>
      <c r="F327" s="8">
        <v>0</v>
      </c>
      <c r="G327" s="8">
        <v>29.63</v>
      </c>
      <c r="H327" s="8">
        <v>0</v>
      </c>
    </row>
    <row r="328" spans="1:8">
      <c r="A328" s="5" t="s">
        <v>392</v>
      </c>
      <c r="B328" s="6" t="s">
        <v>59</v>
      </c>
      <c r="C328" s="7" t="s">
        <v>60</v>
      </c>
      <c r="D328" s="6" t="s">
        <v>23</v>
      </c>
      <c r="E328" s="6" t="s">
        <v>28</v>
      </c>
      <c r="F328" s="8">
        <v>0</v>
      </c>
      <c r="G328" s="8">
        <v>26.7</v>
      </c>
      <c r="H328" s="8">
        <v>0</v>
      </c>
    </row>
    <row r="329" spans="1:8" ht="20.100000000000001" customHeight="1">
      <c r="A329" s="3" t="s">
        <v>393</v>
      </c>
      <c r="B329" s="85" t="s">
        <v>62</v>
      </c>
      <c r="C329" s="86"/>
      <c r="D329" s="86"/>
      <c r="E329" s="86"/>
      <c r="F329" s="86"/>
      <c r="G329" s="86"/>
      <c r="H329" s="4">
        <v>0</v>
      </c>
    </row>
    <row r="330" spans="1:8">
      <c r="A330" s="5" t="s">
        <v>394</v>
      </c>
      <c r="B330" s="6" t="s">
        <v>40</v>
      </c>
      <c r="C330" s="7" t="s">
        <v>41</v>
      </c>
      <c r="D330" s="6" t="s">
        <v>23</v>
      </c>
      <c r="E330" s="6" t="s">
        <v>42</v>
      </c>
      <c r="F330" s="8">
        <v>0</v>
      </c>
      <c r="G330" s="8">
        <v>30.19</v>
      </c>
      <c r="H330" s="8">
        <v>0</v>
      </c>
    </row>
    <row r="331" spans="1:8" ht="18">
      <c r="A331" s="5" t="s">
        <v>395</v>
      </c>
      <c r="B331" s="6" t="s">
        <v>65</v>
      </c>
      <c r="C331" s="7" t="s">
        <v>66</v>
      </c>
      <c r="D331" s="6" t="s">
        <v>23</v>
      </c>
      <c r="E331" s="6" t="s">
        <v>46</v>
      </c>
      <c r="F331" s="8">
        <v>0</v>
      </c>
      <c r="G331" s="8">
        <v>39.08</v>
      </c>
      <c r="H331" s="8">
        <v>0</v>
      </c>
    </row>
    <row r="332" spans="1:8" ht="18">
      <c r="A332" s="5" t="s">
        <v>396</v>
      </c>
      <c r="B332" s="6" t="s">
        <v>68</v>
      </c>
      <c r="C332" s="7" t="s">
        <v>69</v>
      </c>
      <c r="D332" s="6" t="s">
        <v>23</v>
      </c>
      <c r="E332" s="6" t="s">
        <v>28</v>
      </c>
      <c r="F332" s="8">
        <v>0</v>
      </c>
      <c r="G332" s="8">
        <v>51.79</v>
      </c>
      <c r="H332" s="8">
        <v>0</v>
      </c>
    </row>
    <row r="333" spans="1:8" ht="18">
      <c r="A333" s="5" t="s">
        <v>397</v>
      </c>
      <c r="B333" s="6" t="s">
        <v>71</v>
      </c>
      <c r="C333" s="7" t="s">
        <v>72</v>
      </c>
      <c r="D333" s="6" t="s">
        <v>23</v>
      </c>
      <c r="E333" s="6" t="s">
        <v>28</v>
      </c>
      <c r="F333" s="8">
        <v>0</v>
      </c>
      <c r="G333" s="8">
        <v>143.21</v>
      </c>
      <c r="H333" s="8">
        <v>0</v>
      </c>
    </row>
    <row r="334" spans="1:8" ht="20.100000000000001" customHeight="1">
      <c r="A334" s="3" t="s">
        <v>398</v>
      </c>
      <c r="B334" s="85" t="s">
        <v>74</v>
      </c>
      <c r="C334" s="86"/>
      <c r="D334" s="86"/>
      <c r="E334" s="86"/>
      <c r="F334" s="86"/>
      <c r="G334" s="86"/>
      <c r="H334" s="4">
        <v>412.62</v>
      </c>
    </row>
    <row r="335" spans="1:8">
      <c r="A335" s="5" t="s">
        <v>399</v>
      </c>
      <c r="B335" s="6" t="s">
        <v>76</v>
      </c>
      <c r="C335" s="7" t="s">
        <v>77</v>
      </c>
      <c r="D335" s="6" t="s">
        <v>23</v>
      </c>
      <c r="E335" s="6" t="s">
        <v>28</v>
      </c>
      <c r="F335" s="8">
        <v>278.80000000000098</v>
      </c>
      <c r="G335" s="8">
        <v>1.48</v>
      </c>
      <c r="H335" s="8">
        <v>412.62</v>
      </c>
    </row>
    <row r="336" spans="1:8" ht="20.100000000000001" customHeight="1">
      <c r="A336" s="3" t="s">
        <v>400</v>
      </c>
      <c r="B336" s="85" t="s">
        <v>401</v>
      </c>
      <c r="C336" s="86"/>
      <c r="D336" s="86"/>
      <c r="E336" s="86"/>
      <c r="F336" s="86"/>
      <c r="G336" s="86"/>
      <c r="H336" s="4">
        <v>263643.81</v>
      </c>
    </row>
    <row r="337" spans="1:8" ht="20.100000000000001" customHeight="1">
      <c r="A337" s="3" t="s">
        <v>402</v>
      </c>
      <c r="B337" s="85" t="s">
        <v>19</v>
      </c>
      <c r="C337" s="86"/>
      <c r="D337" s="86"/>
      <c r="E337" s="86"/>
      <c r="F337" s="86"/>
      <c r="G337" s="86"/>
      <c r="H337" s="4">
        <v>175.29</v>
      </c>
    </row>
    <row r="338" spans="1:8" ht="18">
      <c r="A338" s="5" t="s">
        <v>403</v>
      </c>
      <c r="B338" s="6" t="s">
        <v>21</v>
      </c>
      <c r="C338" s="7" t="s">
        <v>22</v>
      </c>
      <c r="D338" s="6" t="s">
        <v>23</v>
      </c>
      <c r="E338" s="6" t="s">
        <v>24</v>
      </c>
      <c r="F338" s="8">
        <v>0.28999999999999998</v>
      </c>
      <c r="G338" s="8">
        <v>604.45000000000005</v>
      </c>
      <c r="H338" s="8">
        <v>175.29</v>
      </c>
    </row>
    <row r="339" spans="1:8">
      <c r="A339" s="5" t="s">
        <v>404</v>
      </c>
      <c r="B339" s="6" t="s">
        <v>26</v>
      </c>
      <c r="C339" s="7" t="s">
        <v>27</v>
      </c>
      <c r="D339" s="6" t="s">
        <v>23</v>
      </c>
      <c r="E339" s="6" t="s">
        <v>28</v>
      </c>
      <c r="F339" s="8">
        <v>0</v>
      </c>
      <c r="G339" s="8">
        <v>192.14</v>
      </c>
      <c r="H339" s="8">
        <v>0</v>
      </c>
    </row>
    <row r="340" spans="1:8" ht="20.100000000000001" customHeight="1">
      <c r="A340" s="3" t="s">
        <v>405</v>
      </c>
      <c r="B340" s="85" t="s">
        <v>30</v>
      </c>
      <c r="C340" s="86"/>
      <c r="D340" s="86"/>
      <c r="E340" s="86"/>
      <c r="F340" s="86"/>
      <c r="G340" s="86"/>
      <c r="H340" s="4">
        <v>263.11</v>
      </c>
    </row>
    <row r="341" spans="1:8">
      <c r="A341" s="5" t="s">
        <v>406</v>
      </c>
      <c r="B341" s="6" t="s">
        <v>32</v>
      </c>
      <c r="C341" s="7" t="s">
        <v>33</v>
      </c>
      <c r="D341" s="6" t="s">
        <v>23</v>
      </c>
      <c r="E341" s="6" t="s">
        <v>28</v>
      </c>
      <c r="F341" s="8">
        <v>2923.4600000000009</v>
      </c>
      <c r="G341" s="8">
        <v>0.09</v>
      </c>
      <c r="H341" s="8">
        <v>263.11</v>
      </c>
    </row>
    <row r="342" spans="1:8" ht="20.100000000000001" customHeight="1">
      <c r="A342" s="3" t="s">
        <v>407</v>
      </c>
      <c r="B342" s="85" t="s">
        <v>35</v>
      </c>
      <c r="C342" s="86"/>
      <c r="D342" s="86"/>
      <c r="E342" s="86"/>
      <c r="F342" s="86"/>
      <c r="G342" s="86"/>
      <c r="H342" s="4">
        <v>160323.24</v>
      </c>
    </row>
    <row r="343" spans="1:8" ht="18">
      <c r="A343" s="5" t="s">
        <v>408</v>
      </c>
      <c r="B343" s="6" t="s">
        <v>37</v>
      </c>
      <c r="C343" s="7" t="s">
        <v>38</v>
      </c>
      <c r="D343" s="6" t="s">
        <v>23</v>
      </c>
      <c r="E343" s="6" t="s">
        <v>28</v>
      </c>
      <c r="F343" s="8">
        <v>2588.7300000000009</v>
      </c>
      <c r="G343" s="8">
        <v>46.49</v>
      </c>
      <c r="H343" s="8">
        <v>120350.06</v>
      </c>
    </row>
    <row r="344" spans="1:8">
      <c r="A344" s="5" t="s">
        <v>409</v>
      </c>
      <c r="B344" s="6" t="s">
        <v>40</v>
      </c>
      <c r="C344" s="7" t="s">
        <v>41</v>
      </c>
      <c r="D344" s="6" t="s">
        <v>23</v>
      </c>
      <c r="E344" s="6" t="s">
        <v>42</v>
      </c>
      <c r="F344" s="8">
        <v>851.74000000000103</v>
      </c>
      <c r="G344" s="8">
        <v>30.19</v>
      </c>
      <c r="H344" s="8">
        <v>25714.03</v>
      </c>
    </row>
    <row r="345" spans="1:8">
      <c r="A345" s="5" t="s">
        <v>410</v>
      </c>
      <c r="B345" s="6" t="s">
        <v>44</v>
      </c>
      <c r="C345" s="7" t="s">
        <v>45</v>
      </c>
      <c r="D345" s="6" t="s">
        <v>23</v>
      </c>
      <c r="E345" s="6" t="s">
        <v>46</v>
      </c>
      <c r="F345" s="8">
        <v>24.960000000000999</v>
      </c>
      <c r="G345" s="8">
        <v>57.79</v>
      </c>
      <c r="H345" s="8">
        <v>1442.44</v>
      </c>
    </row>
    <row r="346" spans="1:8">
      <c r="A346" s="5" t="s">
        <v>411</v>
      </c>
      <c r="B346" s="6" t="s">
        <v>48</v>
      </c>
      <c r="C346" s="7" t="s">
        <v>49</v>
      </c>
      <c r="D346" s="6" t="s">
        <v>23</v>
      </c>
      <c r="E346" s="6" t="s">
        <v>46</v>
      </c>
      <c r="F346" s="8">
        <v>24.960000000000999</v>
      </c>
      <c r="G346" s="8">
        <v>513.49</v>
      </c>
      <c r="H346" s="8">
        <v>12816.71</v>
      </c>
    </row>
    <row r="347" spans="1:8" ht="20.100000000000001" customHeight="1">
      <c r="A347" s="3" t="s">
        <v>412</v>
      </c>
      <c r="B347" s="85" t="s">
        <v>51</v>
      </c>
      <c r="C347" s="86"/>
      <c r="D347" s="86"/>
      <c r="E347" s="86"/>
      <c r="F347" s="86"/>
      <c r="G347" s="86"/>
      <c r="H347" s="4">
        <v>0</v>
      </c>
    </row>
    <row r="348" spans="1:8">
      <c r="A348" s="5" t="s">
        <v>413</v>
      </c>
      <c r="B348" s="6" t="s">
        <v>53</v>
      </c>
      <c r="C348" s="7" t="s">
        <v>54</v>
      </c>
      <c r="D348" s="6" t="s">
        <v>23</v>
      </c>
      <c r="E348" s="6" t="s">
        <v>46</v>
      </c>
      <c r="F348" s="8">
        <v>0</v>
      </c>
      <c r="G348" s="8">
        <v>501.74</v>
      </c>
      <c r="H348" s="8">
        <v>0</v>
      </c>
    </row>
    <row r="349" spans="1:8">
      <c r="A349" s="5" t="s">
        <v>414</v>
      </c>
      <c r="B349" s="6" t="s">
        <v>56</v>
      </c>
      <c r="C349" s="7" t="s">
        <v>57</v>
      </c>
      <c r="D349" s="6" t="s">
        <v>23</v>
      </c>
      <c r="E349" s="6" t="s">
        <v>28</v>
      </c>
      <c r="F349" s="8">
        <v>0</v>
      </c>
      <c r="G349" s="8">
        <v>29.63</v>
      </c>
      <c r="H349" s="8">
        <v>0</v>
      </c>
    </row>
    <row r="350" spans="1:8">
      <c r="A350" s="5" t="s">
        <v>415</v>
      </c>
      <c r="B350" s="6" t="s">
        <v>59</v>
      </c>
      <c r="C350" s="7" t="s">
        <v>60</v>
      </c>
      <c r="D350" s="6" t="s">
        <v>23</v>
      </c>
      <c r="E350" s="6" t="s">
        <v>28</v>
      </c>
      <c r="F350" s="8">
        <v>0</v>
      </c>
      <c r="G350" s="8">
        <v>26.7</v>
      </c>
      <c r="H350" s="8">
        <v>0</v>
      </c>
    </row>
    <row r="351" spans="1:8" ht="20.100000000000001" customHeight="1">
      <c r="A351" s="3" t="s">
        <v>416</v>
      </c>
      <c r="B351" s="85" t="s">
        <v>62</v>
      </c>
      <c r="C351" s="86"/>
      <c r="D351" s="86"/>
      <c r="E351" s="86"/>
      <c r="F351" s="86"/>
      <c r="G351" s="86"/>
      <c r="H351" s="4">
        <v>98555.45</v>
      </c>
    </row>
    <row r="352" spans="1:8">
      <c r="A352" s="5" t="s">
        <v>417</v>
      </c>
      <c r="B352" s="6" t="s">
        <v>40</v>
      </c>
      <c r="C352" s="7" t="s">
        <v>41</v>
      </c>
      <c r="D352" s="6" t="s">
        <v>23</v>
      </c>
      <c r="E352" s="6" t="s">
        <v>42</v>
      </c>
      <c r="F352" s="8">
        <v>713.04</v>
      </c>
      <c r="G352" s="8">
        <v>30.19</v>
      </c>
      <c r="H352" s="8">
        <v>21526.68</v>
      </c>
    </row>
    <row r="353" spans="1:8" ht="18">
      <c r="A353" s="5" t="s">
        <v>418</v>
      </c>
      <c r="B353" s="6" t="s">
        <v>65</v>
      </c>
      <c r="C353" s="7" t="s">
        <v>66</v>
      </c>
      <c r="D353" s="6" t="s">
        <v>23</v>
      </c>
      <c r="E353" s="6" t="s">
        <v>46</v>
      </c>
      <c r="F353" s="8">
        <v>106.96</v>
      </c>
      <c r="G353" s="8">
        <v>39.08</v>
      </c>
      <c r="H353" s="8">
        <v>4180</v>
      </c>
    </row>
    <row r="354" spans="1:8" ht="18">
      <c r="A354" s="5" t="s">
        <v>419</v>
      </c>
      <c r="B354" s="6" t="s">
        <v>68</v>
      </c>
      <c r="C354" s="7" t="s">
        <v>69</v>
      </c>
      <c r="D354" s="6" t="s">
        <v>23</v>
      </c>
      <c r="E354" s="6" t="s">
        <v>28</v>
      </c>
      <c r="F354" s="8">
        <v>878.63</v>
      </c>
      <c r="G354" s="8">
        <v>51.79</v>
      </c>
      <c r="H354" s="8">
        <v>45504.25</v>
      </c>
    </row>
    <row r="355" spans="1:8" ht="18">
      <c r="A355" s="5" t="s">
        <v>420</v>
      </c>
      <c r="B355" s="6" t="s">
        <v>71</v>
      </c>
      <c r="C355" s="7" t="s">
        <v>72</v>
      </c>
      <c r="D355" s="6" t="s">
        <v>23</v>
      </c>
      <c r="E355" s="6" t="s">
        <v>28</v>
      </c>
      <c r="F355" s="8">
        <v>190.94</v>
      </c>
      <c r="G355" s="8">
        <v>143.21</v>
      </c>
      <c r="H355" s="8">
        <v>27344.52</v>
      </c>
    </row>
    <row r="356" spans="1:8" ht="20.100000000000001" customHeight="1">
      <c r="A356" s="3" t="s">
        <v>421</v>
      </c>
      <c r="B356" s="85" t="s">
        <v>74</v>
      </c>
      <c r="C356" s="86"/>
      <c r="D356" s="86"/>
      <c r="E356" s="86"/>
      <c r="F356" s="86"/>
      <c r="G356" s="86"/>
      <c r="H356" s="4">
        <v>4326.72</v>
      </c>
    </row>
    <row r="357" spans="1:8">
      <c r="A357" s="5" t="s">
        <v>422</v>
      </c>
      <c r="B357" s="6" t="s">
        <v>76</v>
      </c>
      <c r="C357" s="7" t="s">
        <v>77</v>
      </c>
      <c r="D357" s="6" t="s">
        <v>23</v>
      </c>
      <c r="E357" s="6" t="s">
        <v>28</v>
      </c>
      <c r="F357" s="8">
        <v>2923.4600000000009</v>
      </c>
      <c r="G357" s="8">
        <v>1.48</v>
      </c>
      <c r="H357" s="8">
        <v>4326.72</v>
      </c>
    </row>
    <row r="358" spans="1:8" ht="20.100000000000001" customHeight="1">
      <c r="A358" s="3" t="s">
        <v>423</v>
      </c>
      <c r="B358" s="85" t="s">
        <v>424</v>
      </c>
      <c r="C358" s="86"/>
      <c r="D358" s="86"/>
      <c r="E358" s="86"/>
      <c r="F358" s="86"/>
      <c r="G358" s="86"/>
      <c r="H358" s="4">
        <v>17122.27</v>
      </c>
    </row>
    <row r="359" spans="1:8" ht="20.100000000000001" customHeight="1">
      <c r="A359" s="3" t="s">
        <v>425</v>
      </c>
      <c r="B359" s="85" t="s">
        <v>19</v>
      </c>
      <c r="C359" s="86"/>
      <c r="D359" s="86"/>
      <c r="E359" s="86"/>
      <c r="F359" s="86"/>
      <c r="G359" s="86"/>
      <c r="H359" s="4">
        <v>18.13</v>
      </c>
    </row>
    <row r="360" spans="1:8" ht="18">
      <c r="A360" s="5" t="s">
        <v>426</v>
      </c>
      <c r="B360" s="6" t="s">
        <v>21</v>
      </c>
      <c r="C360" s="7" t="s">
        <v>22</v>
      </c>
      <c r="D360" s="6" t="s">
        <v>23</v>
      </c>
      <c r="E360" s="6" t="s">
        <v>24</v>
      </c>
      <c r="F360" s="8">
        <v>0.03</v>
      </c>
      <c r="G360" s="8">
        <v>604.45000000000005</v>
      </c>
      <c r="H360" s="8">
        <v>18.13</v>
      </c>
    </row>
    <row r="361" spans="1:8">
      <c r="A361" s="5" t="s">
        <v>427</v>
      </c>
      <c r="B361" s="6" t="s">
        <v>26</v>
      </c>
      <c r="C361" s="7" t="s">
        <v>27</v>
      </c>
      <c r="D361" s="6" t="s">
        <v>23</v>
      </c>
      <c r="E361" s="6" t="s">
        <v>28</v>
      </c>
      <c r="F361" s="8">
        <v>0</v>
      </c>
      <c r="G361" s="8">
        <v>192.14</v>
      </c>
      <c r="H361" s="8">
        <v>0</v>
      </c>
    </row>
    <row r="362" spans="1:8" ht="20.100000000000001" customHeight="1">
      <c r="A362" s="3" t="s">
        <v>428</v>
      </c>
      <c r="B362" s="85" t="s">
        <v>30</v>
      </c>
      <c r="C362" s="86"/>
      <c r="D362" s="86"/>
      <c r="E362" s="86"/>
      <c r="F362" s="86"/>
      <c r="G362" s="86"/>
      <c r="H362" s="4">
        <v>26.55</v>
      </c>
    </row>
    <row r="363" spans="1:8">
      <c r="A363" s="5" t="s">
        <v>429</v>
      </c>
      <c r="B363" s="6" t="s">
        <v>32</v>
      </c>
      <c r="C363" s="7" t="s">
        <v>33</v>
      </c>
      <c r="D363" s="6" t="s">
        <v>23</v>
      </c>
      <c r="E363" s="6" t="s">
        <v>28</v>
      </c>
      <c r="F363" s="8">
        <v>295</v>
      </c>
      <c r="G363" s="8">
        <v>0.09</v>
      </c>
      <c r="H363" s="8">
        <v>26.55</v>
      </c>
    </row>
    <row r="364" spans="1:8" ht="20.100000000000001" customHeight="1">
      <c r="A364" s="3" t="s">
        <v>430</v>
      </c>
      <c r="B364" s="85" t="s">
        <v>35</v>
      </c>
      <c r="C364" s="86"/>
      <c r="D364" s="86"/>
      <c r="E364" s="86"/>
      <c r="F364" s="86"/>
      <c r="G364" s="86"/>
      <c r="H364" s="4">
        <v>16640.990000000002</v>
      </c>
    </row>
    <row r="365" spans="1:8" ht="18">
      <c r="A365" s="5" t="s">
        <v>431</v>
      </c>
      <c r="B365" s="6" t="s">
        <v>37</v>
      </c>
      <c r="C365" s="7" t="s">
        <v>38</v>
      </c>
      <c r="D365" s="6" t="s">
        <v>23</v>
      </c>
      <c r="E365" s="6" t="s">
        <v>28</v>
      </c>
      <c r="F365" s="8">
        <v>250</v>
      </c>
      <c r="G365" s="8">
        <v>46.49</v>
      </c>
      <c r="H365" s="8">
        <v>11622.5</v>
      </c>
    </row>
    <row r="366" spans="1:8">
      <c r="A366" s="5" t="s">
        <v>432</v>
      </c>
      <c r="B366" s="6" t="s">
        <v>40</v>
      </c>
      <c r="C366" s="7" t="s">
        <v>41</v>
      </c>
      <c r="D366" s="6" t="s">
        <v>23</v>
      </c>
      <c r="E366" s="6" t="s">
        <v>42</v>
      </c>
      <c r="F366" s="8">
        <v>100</v>
      </c>
      <c r="G366" s="8">
        <v>30.19</v>
      </c>
      <c r="H366" s="8">
        <v>3019</v>
      </c>
    </row>
    <row r="367" spans="1:8">
      <c r="A367" s="5" t="s">
        <v>433</v>
      </c>
      <c r="B367" s="6" t="s">
        <v>44</v>
      </c>
      <c r="C367" s="7" t="s">
        <v>45</v>
      </c>
      <c r="D367" s="6" t="s">
        <v>23</v>
      </c>
      <c r="E367" s="6" t="s">
        <v>46</v>
      </c>
      <c r="F367" s="8">
        <v>3.5</v>
      </c>
      <c r="G367" s="8">
        <v>57.79</v>
      </c>
      <c r="H367" s="8">
        <v>202.27</v>
      </c>
    </row>
    <row r="368" spans="1:8">
      <c r="A368" s="5" t="s">
        <v>434</v>
      </c>
      <c r="B368" s="6" t="s">
        <v>48</v>
      </c>
      <c r="C368" s="7" t="s">
        <v>49</v>
      </c>
      <c r="D368" s="6" t="s">
        <v>23</v>
      </c>
      <c r="E368" s="6" t="s">
        <v>46</v>
      </c>
      <c r="F368" s="8">
        <v>3.5</v>
      </c>
      <c r="G368" s="8">
        <v>513.49</v>
      </c>
      <c r="H368" s="8">
        <v>1797.22</v>
      </c>
    </row>
    <row r="369" spans="1:8" ht="20.100000000000001" customHeight="1">
      <c r="A369" s="3" t="s">
        <v>435</v>
      </c>
      <c r="B369" s="85" t="s">
        <v>51</v>
      </c>
      <c r="C369" s="86"/>
      <c r="D369" s="86"/>
      <c r="E369" s="86"/>
      <c r="F369" s="86"/>
      <c r="G369" s="86"/>
      <c r="H369" s="4">
        <v>0</v>
      </c>
    </row>
    <row r="370" spans="1:8">
      <c r="A370" s="5" t="s">
        <v>436</v>
      </c>
      <c r="B370" s="6" t="s">
        <v>53</v>
      </c>
      <c r="C370" s="7" t="s">
        <v>54</v>
      </c>
      <c r="D370" s="6" t="s">
        <v>23</v>
      </c>
      <c r="E370" s="6" t="s">
        <v>46</v>
      </c>
      <c r="F370" s="8">
        <v>0</v>
      </c>
      <c r="G370" s="8">
        <v>501.74</v>
      </c>
      <c r="H370" s="8">
        <v>0</v>
      </c>
    </row>
    <row r="371" spans="1:8">
      <c r="A371" s="5" t="s">
        <v>437</v>
      </c>
      <c r="B371" s="6" t="s">
        <v>56</v>
      </c>
      <c r="C371" s="7" t="s">
        <v>57</v>
      </c>
      <c r="D371" s="6" t="s">
        <v>23</v>
      </c>
      <c r="E371" s="6" t="s">
        <v>28</v>
      </c>
      <c r="F371" s="8">
        <v>0</v>
      </c>
      <c r="G371" s="8">
        <v>29.63</v>
      </c>
      <c r="H371" s="8">
        <v>0</v>
      </c>
    </row>
    <row r="372" spans="1:8">
      <c r="A372" s="5" t="s">
        <v>438</v>
      </c>
      <c r="B372" s="6" t="s">
        <v>59</v>
      </c>
      <c r="C372" s="7" t="s">
        <v>60</v>
      </c>
      <c r="D372" s="6" t="s">
        <v>23</v>
      </c>
      <c r="E372" s="6" t="s">
        <v>28</v>
      </c>
      <c r="F372" s="8">
        <v>0</v>
      </c>
      <c r="G372" s="8">
        <v>26.7</v>
      </c>
      <c r="H372" s="8">
        <v>0</v>
      </c>
    </row>
    <row r="373" spans="1:8" ht="20.100000000000001" customHeight="1">
      <c r="A373" s="3" t="s">
        <v>439</v>
      </c>
      <c r="B373" s="85" t="s">
        <v>62</v>
      </c>
      <c r="C373" s="86"/>
      <c r="D373" s="86"/>
      <c r="E373" s="86"/>
      <c r="F373" s="86"/>
      <c r="G373" s="86"/>
      <c r="H373" s="4">
        <v>0</v>
      </c>
    </row>
    <row r="374" spans="1:8">
      <c r="A374" s="5" t="s">
        <v>440</v>
      </c>
      <c r="B374" s="6" t="s">
        <v>40</v>
      </c>
      <c r="C374" s="7" t="s">
        <v>41</v>
      </c>
      <c r="D374" s="6" t="s">
        <v>23</v>
      </c>
      <c r="E374" s="6" t="s">
        <v>42</v>
      </c>
      <c r="F374" s="8">
        <v>0</v>
      </c>
      <c r="G374" s="8">
        <v>30.19</v>
      </c>
      <c r="H374" s="8">
        <v>0</v>
      </c>
    </row>
    <row r="375" spans="1:8" ht="18">
      <c r="A375" s="5" t="s">
        <v>441</v>
      </c>
      <c r="B375" s="6" t="s">
        <v>65</v>
      </c>
      <c r="C375" s="7" t="s">
        <v>66</v>
      </c>
      <c r="D375" s="6" t="s">
        <v>23</v>
      </c>
      <c r="E375" s="6" t="s">
        <v>46</v>
      </c>
      <c r="F375" s="8">
        <v>0</v>
      </c>
      <c r="G375" s="8">
        <v>39.08</v>
      </c>
      <c r="H375" s="8">
        <v>0</v>
      </c>
    </row>
    <row r="376" spans="1:8" ht="18">
      <c r="A376" s="5" t="s">
        <v>442</v>
      </c>
      <c r="B376" s="6" t="s">
        <v>68</v>
      </c>
      <c r="C376" s="7" t="s">
        <v>69</v>
      </c>
      <c r="D376" s="6" t="s">
        <v>23</v>
      </c>
      <c r="E376" s="6" t="s">
        <v>28</v>
      </c>
      <c r="F376" s="8">
        <v>0</v>
      </c>
      <c r="G376" s="8">
        <v>51.79</v>
      </c>
      <c r="H376" s="8">
        <v>0</v>
      </c>
    </row>
    <row r="377" spans="1:8" ht="18">
      <c r="A377" s="5" t="s">
        <v>443</v>
      </c>
      <c r="B377" s="6" t="s">
        <v>71</v>
      </c>
      <c r="C377" s="7" t="s">
        <v>72</v>
      </c>
      <c r="D377" s="6" t="s">
        <v>23</v>
      </c>
      <c r="E377" s="6" t="s">
        <v>28</v>
      </c>
      <c r="F377" s="8">
        <v>0</v>
      </c>
      <c r="G377" s="8">
        <v>143.21</v>
      </c>
      <c r="H377" s="8">
        <v>0</v>
      </c>
    </row>
    <row r="378" spans="1:8" ht="20.100000000000001" customHeight="1">
      <c r="A378" s="3" t="s">
        <v>444</v>
      </c>
      <c r="B378" s="85" t="s">
        <v>74</v>
      </c>
      <c r="C378" s="86"/>
      <c r="D378" s="86"/>
      <c r="E378" s="86"/>
      <c r="F378" s="86"/>
      <c r="G378" s="86"/>
      <c r="H378" s="4">
        <v>436.6</v>
      </c>
    </row>
    <row r="379" spans="1:8">
      <c r="A379" s="5" t="s">
        <v>445</v>
      </c>
      <c r="B379" s="6" t="s">
        <v>76</v>
      </c>
      <c r="C379" s="7" t="s">
        <v>77</v>
      </c>
      <c r="D379" s="6" t="s">
        <v>23</v>
      </c>
      <c r="E379" s="6" t="s">
        <v>28</v>
      </c>
      <c r="F379" s="8">
        <v>295</v>
      </c>
      <c r="G379" s="8">
        <v>1.48</v>
      </c>
      <c r="H379" s="8">
        <v>436.6</v>
      </c>
    </row>
    <row r="380" spans="1:8" ht="15" customHeight="1">
      <c r="A380" s="1"/>
      <c r="B380" s="1"/>
      <c r="C380" s="1"/>
      <c r="D380" s="1"/>
      <c r="E380" s="1"/>
      <c r="F380" s="87" t="s">
        <v>446</v>
      </c>
      <c r="G380" s="88"/>
      <c r="H380" s="4">
        <v>950830.23</v>
      </c>
    </row>
    <row r="381" spans="1:8" ht="15" customHeight="1">
      <c r="A381" s="83" t="s">
        <v>447</v>
      </c>
      <c r="B381" s="84"/>
      <c r="C381" s="84"/>
      <c r="D381" s="84"/>
      <c r="E381" s="84"/>
      <c r="F381" s="84"/>
      <c r="G381" s="84"/>
      <c r="H381" s="84"/>
    </row>
  </sheetData>
  <mergeCells count="124">
    <mergeCell ref="B373:G373"/>
    <mergeCell ref="B378:G378"/>
    <mergeCell ref="F380:G380"/>
    <mergeCell ref="A381:H381"/>
    <mergeCell ref="B358:G358"/>
    <mergeCell ref="B359:G359"/>
    <mergeCell ref="B362:G362"/>
    <mergeCell ref="B364:G364"/>
    <mergeCell ref="B369:G369"/>
    <mergeCell ref="B340:G340"/>
    <mergeCell ref="B342:G342"/>
    <mergeCell ref="B347:G347"/>
    <mergeCell ref="B351:G351"/>
    <mergeCell ref="B356:G356"/>
    <mergeCell ref="B325:G325"/>
    <mergeCell ref="B329:G329"/>
    <mergeCell ref="B334:G334"/>
    <mergeCell ref="B336:G336"/>
    <mergeCell ref="B337:G337"/>
    <mergeCell ref="B312:G312"/>
    <mergeCell ref="B314:G314"/>
    <mergeCell ref="B315:G315"/>
    <mergeCell ref="B318:G318"/>
    <mergeCell ref="B320:G320"/>
    <mergeCell ref="B293:G293"/>
    <mergeCell ref="B296:G296"/>
    <mergeCell ref="B298:G298"/>
    <mergeCell ref="B303:G303"/>
    <mergeCell ref="B307:G307"/>
    <mergeCell ref="B276:G276"/>
    <mergeCell ref="B281:G281"/>
    <mergeCell ref="B285:G285"/>
    <mergeCell ref="B290:G290"/>
    <mergeCell ref="B292:G292"/>
    <mergeCell ref="B263:G263"/>
    <mergeCell ref="B268:G268"/>
    <mergeCell ref="B270:G270"/>
    <mergeCell ref="B271:G271"/>
    <mergeCell ref="B274:G274"/>
    <mergeCell ref="B248:G248"/>
    <mergeCell ref="B249:G249"/>
    <mergeCell ref="B252:G252"/>
    <mergeCell ref="B254:G254"/>
    <mergeCell ref="B259:G259"/>
    <mergeCell ref="B230:G230"/>
    <mergeCell ref="B232:G232"/>
    <mergeCell ref="B237:G237"/>
    <mergeCell ref="B241:G241"/>
    <mergeCell ref="B246:G246"/>
    <mergeCell ref="B215:G215"/>
    <mergeCell ref="B219:G219"/>
    <mergeCell ref="B224:G224"/>
    <mergeCell ref="B226:G226"/>
    <mergeCell ref="B227:G227"/>
    <mergeCell ref="B202:G202"/>
    <mergeCell ref="B204:G204"/>
    <mergeCell ref="B205:G205"/>
    <mergeCell ref="B208:G208"/>
    <mergeCell ref="B210:G210"/>
    <mergeCell ref="B183:G183"/>
    <mergeCell ref="B186:G186"/>
    <mergeCell ref="B188:G188"/>
    <mergeCell ref="B193:G193"/>
    <mergeCell ref="B197:G197"/>
    <mergeCell ref="B166:G166"/>
    <mergeCell ref="B171:G171"/>
    <mergeCell ref="B175:G175"/>
    <mergeCell ref="B180:G180"/>
    <mergeCell ref="B182:G182"/>
    <mergeCell ref="B153:G153"/>
    <mergeCell ref="B158:G158"/>
    <mergeCell ref="B160:G160"/>
    <mergeCell ref="B161:G161"/>
    <mergeCell ref="B164:G164"/>
    <mergeCell ref="B138:G138"/>
    <mergeCell ref="B139:G139"/>
    <mergeCell ref="B142:G142"/>
    <mergeCell ref="B144:G144"/>
    <mergeCell ref="B149:G149"/>
    <mergeCell ref="B122:G122"/>
    <mergeCell ref="B127:G127"/>
    <mergeCell ref="B131:G131"/>
    <mergeCell ref="B136:G136"/>
    <mergeCell ref="B105:G105"/>
    <mergeCell ref="B109:G109"/>
    <mergeCell ref="B114:G114"/>
    <mergeCell ref="B116:G116"/>
    <mergeCell ref="B117:G117"/>
    <mergeCell ref="B95:G95"/>
    <mergeCell ref="B98:G98"/>
    <mergeCell ref="B100:G100"/>
    <mergeCell ref="B73:G73"/>
    <mergeCell ref="B76:G76"/>
    <mergeCell ref="B78:G78"/>
    <mergeCell ref="B83:G83"/>
    <mergeCell ref="B87:G87"/>
    <mergeCell ref="B120:G120"/>
    <mergeCell ref="B70:G70"/>
    <mergeCell ref="B72:G72"/>
    <mergeCell ref="B43:G43"/>
    <mergeCell ref="B48:G48"/>
    <mergeCell ref="B50:G50"/>
    <mergeCell ref="B51:G51"/>
    <mergeCell ref="B54:G54"/>
    <mergeCell ref="B92:G92"/>
    <mergeCell ref="B94:G94"/>
    <mergeCell ref="B39:G39"/>
    <mergeCell ref="B10:G10"/>
    <mergeCell ref="B12:G12"/>
    <mergeCell ref="B17:G17"/>
    <mergeCell ref="B21:G21"/>
    <mergeCell ref="B26:G26"/>
    <mergeCell ref="B56:G56"/>
    <mergeCell ref="B61:G61"/>
    <mergeCell ref="B65:G65"/>
    <mergeCell ref="A1:H1"/>
    <mergeCell ref="B2:G2"/>
    <mergeCell ref="B4:G4"/>
    <mergeCell ref="B6:G6"/>
    <mergeCell ref="B7:G7"/>
    <mergeCell ref="B28:G28"/>
    <mergeCell ref="B29:G29"/>
    <mergeCell ref="B32:G32"/>
    <mergeCell ref="B34:G34"/>
  </mergeCells>
  <pageMargins left="0.27559055118110237" right="0.27559055118110237" top="0.27559055118110237" bottom="0.27559055118110237" header="0" footer="0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DA96-9F64-49E0-A60F-46190C955AE7}">
  <dimension ref="A1:S13"/>
  <sheetViews>
    <sheetView showGridLines="0" view="pageBreakPreview" topLeftCell="A4" zoomScale="115" zoomScaleNormal="130" zoomScaleSheetLayoutView="115" workbookViewId="0">
      <selection activeCell="R7" sqref="R7"/>
    </sheetView>
  </sheetViews>
  <sheetFormatPr defaultColWidth="8.85546875" defaultRowHeight="11.25"/>
  <cols>
    <col min="1" max="4" width="8.85546875" style="58"/>
    <col min="5" max="5" width="5" style="58" customWidth="1"/>
    <col min="6" max="6" width="8.85546875" style="58" hidden="1" customWidth="1"/>
    <col min="7" max="7" width="11.28515625" style="70" bestFit="1" customWidth="1"/>
    <col min="8" max="8" width="8.85546875" style="58"/>
    <col min="9" max="9" width="11" style="58" bestFit="1" customWidth="1"/>
    <col min="10" max="10" width="8.85546875" style="58"/>
    <col min="11" max="11" width="10.42578125" style="58" bestFit="1" customWidth="1"/>
    <col min="12" max="12" width="8.85546875" style="58"/>
    <col min="13" max="13" width="10.42578125" style="70" bestFit="1" customWidth="1"/>
    <col min="14" max="14" width="8.85546875" style="58"/>
    <col min="15" max="15" width="11.28515625" style="58" bestFit="1" customWidth="1"/>
    <col min="16" max="16" width="8.85546875" style="58"/>
    <col min="17" max="17" width="11.28515625" style="58" bestFit="1" customWidth="1"/>
    <col min="18" max="18" width="8.85546875" style="71"/>
    <col min="19" max="29" width="8.85546875" style="58"/>
    <col min="30" max="1033" width="9.140625" style="58" customWidth="1"/>
    <col min="1034" max="16384" width="8.85546875" style="58"/>
  </cols>
  <sheetData>
    <row r="1" spans="1:19" ht="129" customHeight="1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9" s="59" customFormat="1" ht="21" customHeight="1">
      <c r="A2" s="90" t="s">
        <v>928</v>
      </c>
      <c r="B2" s="90" t="s">
        <v>1001</v>
      </c>
      <c r="C2" s="90"/>
      <c r="D2" s="90"/>
      <c r="E2" s="90"/>
      <c r="F2" s="90"/>
      <c r="G2" s="90" t="s">
        <v>1002</v>
      </c>
      <c r="H2" s="90"/>
      <c r="I2" s="90" t="s">
        <v>1003</v>
      </c>
      <c r="J2" s="90"/>
      <c r="K2" s="90" t="s">
        <v>1004</v>
      </c>
      <c r="L2" s="90"/>
      <c r="M2" s="90" t="s">
        <v>1005</v>
      </c>
      <c r="N2" s="90"/>
      <c r="O2" s="90" t="s">
        <v>1006</v>
      </c>
      <c r="P2" s="90"/>
      <c r="Q2" s="90" t="s">
        <v>1007</v>
      </c>
      <c r="R2" s="91" t="s">
        <v>1008</v>
      </c>
    </row>
    <row r="3" spans="1:19" s="59" customFormat="1" ht="21" customHeight="1">
      <c r="A3" s="90"/>
      <c r="B3" s="90"/>
      <c r="C3" s="90"/>
      <c r="D3" s="90"/>
      <c r="E3" s="90"/>
      <c r="F3" s="90"/>
      <c r="G3" s="60"/>
      <c r="H3" s="61" t="s">
        <v>1008</v>
      </c>
      <c r="I3" s="60"/>
      <c r="J3" s="61" t="s">
        <v>1008</v>
      </c>
      <c r="K3" s="60"/>
      <c r="L3" s="61" t="s">
        <v>1008</v>
      </c>
      <c r="M3" s="60"/>
      <c r="N3" s="61" t="s">
        <v>1008</v>
      </c>
      <c r="O3" s="60"/>
      <c r="P3" s="61" t="s">
        <v>1008</v>
      </c>
      <c r="Q3" s="90"/>
      <c r="R3" s="91"/>
    </row>
    <row r="4" spans="1:19" s="59" customFormat="1" ht="31.5" customHeight="1">
      <c r="A4" s="62" t="s">
        <v>936</v>
      </c>
      <c r="B4" s="95" t="str">
        <f>CONSOLIDADO!C17</f>
        <v>ADMINISTRAÇÃO DA OBRA</v>
      </c>
      <c r="C4" s="95"/>
      <c r="D4" s="95"/>
      <c r="E4" s="95"/>
      <c r="F4" s="95"/>
      <c r="G4" s="63">
        <f>Q4*H4</f>
        <v>2932.9160000000002</v>
      </c>
      <c r="H4" s="64">
        <v>0.2</v>
      </c>
      <c r="I4" s="63">
        <f>Q4*J4</f>
        <v>2932.9160000000002</v>
      </c>
      <c r="J4" s="64">
        <v>0.2</v>
      </c>
      <c r="K4" s="63">
        <f>L4*Q4</f>
        <v>2932.9160000000002</v>
      </c>
      <c r="L4" s="64">
        <v>0.2</v>
      </c>
      <c r="M4" s="63">
        <f>Q4*N4</f>
        <v>2932.9160000000002</v>
      </c>
      <c r="N4" s="64">
        <v>0.2</v>
      </c>
      <c r="O4" s="63">
        <f>P4*Q4</f>
        <v>2932.9160000000002</v>
      </c>
      <c r="P4" s="64">
        <v>0.2</v>
      </c>
      <c r="Q4" s="63">
        <f>'PLANILHA ORCAMENTARIA'!H4</f>
        <v>14664.58</v>
      </c>
      <c r="R4" s="65">
        <f>Q4/Q12</f>
        <v>1.5422921503032146E-2</v>
      </c>
    </row>
    <row r="5" spans="1:19" s="59" customFormat="1" ht="31.5" customHeight="1">
      <c r="A5" s="62" t="s">
        <v>941</v>
      </c>
      <c r="B5" s="95" t="str">
        <f>CONSOLIDADO!C19</f>
        <v>SERVIÇOS PRELIMINARES</v>
      </c>
      <c r="C5" s="95"/>
      <c r="D5" s="95"/>
      <c r="E5" s="95"/>
      <c r="F5" s="95"/>
      <c r="G5" s="63">
        <f t="shared" ref="G5:G8" si="0">Q5*H5</f>
        <v>3170.03</v>
      </c>
      <c r="H5" s="64">
        <v>1</v>
      </c>
      <c r="I5" s="63"/>
      <c r="J5" s="64"/>
      <c r="K5" s="63"/>
      <c r="L5" s="64"/>
      <c r="M5" s="63"/>
      <c r="N5" s="64"/>
      <c r="O5" s="63"/>
      <c r="P5" s="64"/>
      <c r="Q5" s="63">
        <f>'PLANILHA ORCAMENTARIA'!H7+'PLANILHA ORCAMENTARIA'!H29+'PLANILHA ORCAMENTARIA'!H51+'PLANILHA ORCAMENTARIA'!H74+'PLANILHA ORCAMENTARIA'!H95+'PLANILHA ORCAMENTARIA'!H117+'PLANILHA ORCAMENTARIA'!H139+'PLANILHA ORCAMENTARIA'!H161+'PLANILHA ORCAMENTARIA'!H183+'PLANILHA ORCAMENTARIA'!H205+'PLANILHA ORCAMENTARIA'!H227+'PLANILHA ORCAMENTARIA'!H249+'PLANILHA ORCAMENTARIA'!H271+'PLANILHA ORCAMENTARIA'!H293+'PLANILHA ORCAMENTARIA'!H315+'PLANILHA ORCAMENTARIA'!H337+'PLANILHA ORCAMENTARIA'!H359</f>
        <v>3170.03</v>
      </c>
      <c r="R5" s="65">
        <f>Q5/Q12</f>
        <v>3.3339600487881003E-3</v>
      </c>
    </row>
    <row r="6" spans="1:19" s="59" customFormat="1" ht="33.75" customHeight="1">
      <c r="A6" s="62" t="s">
        <v>951</v>
      </c>
      <c r="B6" s="95" t="str">
        <f>CONSOLIDADO!C22</f>
        <v>MOVIMENTO DE TERRA</v>
      </c>
      <c r="C6" s="95"/>
      <c r="D6" s="95"/>
      <c r="E6" s="95"/>
      <c r="F6" s="95"/>
      <c r="G6" s="63">
        <f t="shared" si="0"/>
        <v>255.60000000000002</v>
      </c>
      <c r="H6" s="64">
        <v>0.2</v>
      </c>
      <c r="I6" s="63">
        <f t="shared" ref="I6:I8" si="1">Q6*J6</f>
        <v>255.60000000000002</v>
      </c>
      <c r="J6" s="64">
        <v>0.2</v>
      </c>
      <c r="K6" s="63">
        <f t="shared" ref="K6:K8" si="2">L6*Q6</f>
        <v>255.60000000000002</v>
      </c>
      <c r="L6" s="64">
        <v>0.2</v>
      </c>
      <c r="M6" s="63">
        <f t="shared" ref="M6:M8" si="3">Q6*N6</f>
        <v>255.60000000000002</v>
      </c>
      <c r="N6" s="64">
        <v>0.2</v>
      </c>
      <c r="O6" s="63">
        <f t="shared" ref="O6:O8" si="4">P6*Q6</f>
        <v>255.60000000000002</v>
      </c>
      <c r="P6" s="64">
        <v>0.2</v>
      </c>
      <c r="Q6" s="63">
        <f>'PLANILHA ORCAMENTARIA'!H10+'PLANILHA ORCAMENTARIA'!H32+'PLANILHA ORCAMENTARIA'!H54+'PLANILHA ORCAMENTARIA'!H76+'PLANILHA ORCAMENTARIA'!H98+'PLANILHA ORCAMENTARIA'!H120+'PLANILHA ORCAMENTARIA'!H142+'PLANILHA ORCAMENTARIA'!H164+'PLANILHA ORCAMENTARIA'!H186+'PLANILHA ORCAMENTARIA'!H208+'PLANILHA ORCAMENTARIA'!H230+'PLANILHA ORCAMENTARIA'!H252+'PLANILHA ORCAMENTARIA'!H274+'PLANILHA ORCAMENTARIA'!H296+'PLANILHA ORCAMENTARIA'!H318+'PLANILHA ORCAMENTARIA'!H340+'PLANILHA ORCAMENTARIA'!H362</f>
        <v>1278</v>
      </c>
      <c r="R6" s="65">
        <f>Q6/Q12</f>
        <v>1.3440885235632444E-3</v>
      </c>
    </row>
    <row r="7" spans="1:19" s="59" customFormat="1" ht="35.25" customHeight="1">
      <c r="A7" s="62" t="s">
        <v>956</v>
      </c>
      <c r="B7" s="92" t="str">
        <f>CONSOLIDADO!C24</f>
        <v>PAVIMENTAÇÃO DO SISTEMA VIÁRIO</v>
      </c>
      <c r="C7" s="93"/>
      <c r="D7" s="93"/>
      <c r="E7" s="93"/>
      <c r="F7" s="94"/>
      <c r="G7" s="63">
        <f t="shared" si="0"/>
        <v>160157.304</v>
      </c>
      <c r="H7" s="64">
        <v>0.2</v>
      </c>
      <c r="I7" s="63">
        <f t="shared" si="1"/>
        <v>160157.304</v>
      </c>
      <c r="J7" s="64">
        <v>0.2</v>
      </c>
      <c r="K7" s="63">
        <f t="shared" si="2"/>
        <v>160157.304</v>
      </c>
      <c r="L7" s="64">
        <v>0.2</v>
      </c>
      <c r="M7" s="63">
        <f t="shared" si="3"/>
        <v>160157.304</v>
      </c>
      <c r="N7" s="64">
        <v>0.2</v>
      </c>
      <c r="O7" s="63">
        <f t="shared" si="4"/>
        <v>160157.304</v>
      </c>
      <c r="P7" s="64">
        <v>0.2</v>
      </c>
      <c r="Q7" s="63">
        <f>'PLANILHA ORCAMENTARIA'!H12+'PLANILHA ORCAMENTARIA'!H34+'PLANILHA ORCAMENTARIA'!H56+'PLANILHA ORCAMENTARIA'!H78+'PLANILHA ORCAMENTARIA'!H100+'PLANILHA ORCAMENTARIA'!H122+'PLANILHA ORCAMENTARIA'!H144+'PLANILHA ORCAMENTARIA'!H166+'PLANILHA ORCAMENTARIA'!H188+'PLANILHA ORCAMENTARIA'!H210+'PLANILHA ORCAMENTARIA'!H232+'PLANILHA ORCAMENTARIA'!H254+'PLANILHA ORCAMENTARIA'!H276+'PLANILHA ORCAMENTARIA'!H285+'PLANILHA ORCAMENTARIA'!H298+'PLANILHA ORCAMENTARIA'!H320+'PLANILHA ORCAMENTARIA'!H342+'PLANILHA ORCAMENTARIA'!H364</f>
        <v>800786.5199999999</v>
      </c>
      <c r="R7" s="65">
        <f>Q7/Q12</f>
        <v>0.84219716068556216</v>
      </c>
    </row>
    <row r="8" spans="1:19" s="59" customFormat="1" ht="35.25" customHeight="1">
      <c r="A8" s="62" t="s">
        <v>972</v>
      </c>
      <c r="B8" s="92" t="str">
        <f>CONSOLIDADO!C29</f>
        <v>FAIXA ELEVADA</v>
      </c>
      <c r="C8" s="93"/>
      <c r="D8" s="93"/>
      <c r="E8" s="93"/>
      <c r="F8" s="94"/>
      <c r="G8" s="63">
        <f t="shared" si="0"/>
        <v>1407.92</v>
      </c>
      <c r="H8" s="64">
        <v>0.2</v>
      </c>
      <c r="I8" s="63">
        <f t="shared" si="1"/>
        <v>1407.92</v>
      </c>
      <c r="J8" s="64">
        <v>0.2</v>
      </c>
      <c r="K8" s="63">
        <f t="shared" si="2"/>
        <v>1407.92</v>
      </c>
      <c r="L8" s="64">
        <v>0.2</v>
      </c>
      <c r="M8" s="63">
        <f t="shared" si="3"/>
        <v>1407.92</v>
      </c>
      <c r="N8" s="64">
        <v>0.2</v>
      </c>
      <c r="O8" s="63">
        <f t="shared" si="4"/>
        <v>1407.92</v>
      </c>
      <c r="P8" s="64">
        <v>0.2</v>
      </c>
      <c r="Q8" s="63">
        <f>'PLANILHA ORCAMENTARIA'!H17+'PLANILHA ORCAMENTARIA'!H39+'PLANILHA ORCAMENTARIA'!H61+'PLANILHA ORCAMENTARIA'!H83+'PLANILHA ORCAMENTARIA'!H105+'PLANILHA ORCAMENTARIA'!H127+'PLANILHA ORCAMENTARIA'!H149+'PLANILHA ORCAMENTARIA'!H171+'PLANILHA ORCAMENTARIA'!H193+'PLANILHA ORCAMENTARIA'!H215+'PLANILHA ORCAMENTARIA'!H237+'PLANILHA ORCAMENTARIA'!H259+'PLANILHA ORCAMENTARIA'!H281+'PLANILHA ORCAMENTARIA'!H303+'PLANILHA ORCAMENTARIA'!H325+'PLANILHA ORCAMENTARIA'!H347+'PLANILHA ORCAMENTARIA'!H369</f>
        <v>7039.6</v>
      </c>
      <c r="R8" s="65">
        <f>Q8/Q12</f>
        <v>7.4036350316712182E-3</v>
      </c>
    </row>
    <row r="9" spans="1:19" s="59" customFormat="1" ht="35.25" customHeight="1">
      <c r="A9" s="62" t="s">
        <v>983</v>
      </c>
      <c r="B9" s="92" t="str">
        <f>CONSOLIDADO!C33</f>
        <v>PASSEIO</v>
      </c>
      <c r="C9" s="93"/>
      <c r="D9" s="93"/>
      <c r="E9" s="93"/>
      <c r="F9" s="94"/>
      <c r="G9" s="63">
        <f t="shared" ref="G9" si="5">Q9*H9</f>
        <v>19711.09</v>
      </c>
      <c r="H9" s="64">
        <v>0.2</v>
      </c>
      <c r="I9" s="63">
        <f t="shared" ref="I9" si="6">Q9*J9</f>
        <v>19711.09</v>
      </c>
      <c r="J9" s="64">
        <v>0.2</v>
      </c>
      <c r="K9" s="63">
        <f t="shared" ref="K9" si="7">L9*Q9</f>
        <v>19711.09</v>
      </c>
      <c r="L9" s="64">
        <v>0.2</v>
      </c>
      <c r="M9" s="63">
        <f t="shared" ref="M9" si="8">Q9*N9</f>
        <v>19711.09</v>
      </c>
      <c r="N9" s="64">
        <v>0.2</v>
      </c>
      <c r="O9" s="63">
        <f t="shared" ref="O9" si="9">P9*Q9</f>
        <v>19711.09</v>
      </c>
      <c r="P9" s="64">
        <v>0.2</v>
      </c>
      <c r="Q9" s="63">
        <f>'PLANILHA ORCAMENTARIA'!H21+'PLANILHA ORCAMENTARIA'!H43+'PLANILHA ORCAMENTARIA'!H65+'PLANILHA ORCAMENTARIA'!H87+'PLANILHA ORCAMENTARIA'!H109+'PLANILHA ORCAMENTARIA'!H131+'PLANILHA ORCAMENTARIA'!H153+'PLANILHA ORCAMENTARIA'!H175+'PLANILHA ORCAMENTARIA'!H197+'PLANILHA ORCAMENTARIA'!H219+'PLANILHA ORCAMENTARIA'!H241+'PLANILHA ORCAMENTARIA'!H263+'PLANILHA ORCAMENTARIA'!H285+'PLANILHA ORCAMENTARIA'!H307+'PLANILHA ORCAMENTARIA'!H329+'PLANILHA ORCAMENTARIA'!H351+'PLANILHA ORCAMENTARIA'!H373</f>
        <v>98555.45</v>
      </c>
      <c r="R9" s="65">
        <f>Q9/Q12</f>
        <v>0.10365199474147978</v>
      </c>
    </row>
    <row r="10" spans="1:19" s="59" customFormat="1" ht="35.25" customHeight="1">
      <c r="A10" s="62" t="s">
        <v>995</v>
      </c>
      <c r="B10" s="92" t="str">
        <f>CONSOLIDADO!C38</f>
        <v>SERVIÇOS DIVERSOS</v>
      </c>
      <c r="C10" s="93"/>
      <c r="D10" s="93"/>
      <c r="E10" s="93"/>
      <c r="F10" s="94"/>
      <c r="G10" s="63"/>
      <c r="H10" s="64"/>
      <c r="I10" s="63"/>
      <c r="J10" s="64"/>
      <c r="K10" s="63"/>
      <c r="L10" s="64"/>
      <c r="M10" s="63"/>
      <c r="N10" s="64"/>
      <c r="O10" s="63">
        <f t="shared" ref="O10" si="10">P10*Q10</f>
        <v>25336.049999999996</v>
      </c>
      <c r="P10" s="64">
        <v>1</v>
      </c>
      <c r="Q10" s="63">
        <f>'PLANILHA ORCAMENTARIA'!H26+'PLANILHA ORCAMENTARIA'!H48+'PLANILHA ORCAMENTARIA'!H70+'PLANILHA ORCAMENTARIA'!H92+'PLANILHA ORCAMENTARIA'!H114+'PLANILHA ORCAMENTARIA'!H136+'PLANILHA ORCAMENTARIA'!H158+'PLANILHA ORCAMENTARIA'!H180+'PLANILHA ORCAMENTARIA'!H202+'PLANILHA ORCAMENTARIA'!H224+'PLANILHA ORCAMENTARIA'!H246+'PLANILHA ORCAMENTARIA'!H268+'PLANILHA ORCAMENTARIA'!H290+'PLANILHA ORCAMENTARIA'!H312+'PLANILHA ORCAMENTARIA'!H334+'PLANILHA ORCAMENTARIA'!H356+'PLANILHA ORCAMENTARIA'!H378</f>
        <v>25336.049999999996</v>
      </c>
      <c r="R10" s="65">
        <f>Q10/Q12</f>
        <v>2.6646239465903391E-2</v>
      </c>
    </row>
    <row r="11" spans="1:19" s="59" customFormat="1">
      <c r="A11" s="96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8"/>
    </row>
    <row r="12" spans="1:19" s="59" customFormat="1" ht="18.75" customHeight="1">
      <c r="A12" s="90" t="s">
        <v>1009</v>
      </c>
      <c r="B12" s="90"/>
      <c r="C12" s="90"/>
      <c r="D12" s="90"/>
      <c r="E12" s="90"/>
      <c r="F12" s="90"/>
      <c r="G12" s="66">
        <f>ROUND(SUM(G4:G10),2)</f>
        <v>187634.86</v>
      </c>
      <c r="H12" s="67">
        <f>G12/Q12</f>
        <v>0.1973379201458498</v>
      </c>
      <c r="I12" s="66">
        <f>ROUND(SUM(I4:I10),2)</f>
        <v>184464.83</v>
      </c>
      <c r="J12" s="67">
        <f>I12/Q12</f>
        <v>0.19400396009706172</v>
      </c>
      <c r="K12" s="66">
        <f>ROUND(SUM(K4:K10),2)</f>
        <v>184464.83</v>
      </c>
      <c r="L12" s="67">
        <f>K12/Q12</f>
        <v>0.19400396009706172</v>
      </c>
      <c r="M12" s="66">
        <f>ROUND(SUM(M4:M10),2)</f>
        <v>184464.83</v>
      </c>
      <c r="N12" s="67">
        <f>M12/Q12</f>
        <v>0.19400396009706172</v>
      </c>
      <c r="O12" s="66">
        <f>ROUND(SUM(O4:O10),2)</f>
        <v>209800.88</v>
      </c>
      <c r="P12" s="67">
        <f>O12/Q12</f>
        <v>0.22065019956296514</v>
      </c>
      <c r="Q12" s="68">
        <f>SUM(Q4:Q10)</f>
        <v>950830.22999999986</v>
      </c>
      <c r="R12" s="67">
        <f>SUM(R4:R10)</f>
        <v>1</v>
      </c>
      <c r="S12" s="69"/>
    </row>
    <row r="13" spans="1:19">
      <c r="G13" s="58"/>
      <c r="M13" s="58"/>
      <c r="R13" s="58"/>
    </row>
  </sheetData>
  <mergeCells count="19">
    <mergeCell ref="A12:F12"/>
    <mergeCell ref="B9:F9"/>
    <mergeCell ref="B8:F8"/>
    <mergeCell ref="B4:F4"/>
    <mergeCell ref="B5:F5"/>
    <mergeCell ref="B6:F6"/>
    <mergeCell ref="B7:F7"/>
    <mergeCell ref="B10:F10"/>
    <mergeCell ref="A11:R11"/>
    <mergeCell ref="A1:R1"/>
    <mergeCell ref="A2:A3"/>
    <mergeCell ref="B2:F3"/>
    <mergeCell ref="G2:H2"/>
    <mergeCell ref="I2:J2"/>
    <mergeCell ref="K2:L2"/>
    <mergeCell ref="M2:N2"/>
    <mergeCell ref="O2:P2"/>
    <mergeCell ref="Q2:Q3"/>
    <mergeCell ref="R2:R3"/>
  </mergeCells>
  <printOptions horizontalCentered="1"/>
  <pageMargins left="0.31496062992125984" right="0.31496062992125984" top="0.78740157480314965" bottom="0.78740157480314965" header="0.31496062992125984" footer="0.51181102362204722"/>
  <pageSetup paperSize="9" scale="72" firstPageNumber="0" orientation="landscape" horizontalDpi="4294967292" r:id="rId1"/>
  <colBreaks count="1" manualBreakCount="1">
    <brk id="2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G3207"/>
  <sheetViews>
    <sheetView view="pageBreakPreview" zoomScale="154" zoomScaleNormal="100" zoomScaleSheetLayoutView="154" workbookViewId="0">
      <selection activeCell="A3" sqref="A3:G3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87" customHeight="1">
      <c r="A1" s="82"/>
      <c r="B1" s="82"/>
      <c r="C1" s="82"/>
      <c r="D1" s="82"/>
      <c r="E1" s="82"/>
      <c r="F1" s="82"/>
      <c r="G1" s="82"/>
    </row>
    <row r="2" spans="1:7" ht="9.9499999999999993" customHeight="1">
      <c r="A2" s="1"/>
      <c r="B2" s="1"/>
      <c r="C2" s="101" t="s">
        <v>448</v>
      </c>
      <c r="D2" s="102"/>
      <c r="E2" s="1"/>
      <c r="F2" s="1"/>
      <c r="G2" s="1"/>
    </row>
    <row r="3" spans="1:7" ht="20.100000000000001" customHeight="1">
      <c r="A3" s="103" t="s">
        <v>449</v>
      </c>
      <c r="B3" s="104"/>
      <c r="C3" s="104"/>
      <c r="D3" s="104"/>
      <c r="E3" s="104"/>
      <c r="F3" s="104"/>
      <c r="G3" s="104"/>
    </row>
    <row r="4" spans="1:7" ht="15" customHeight="1">
      <c r="A4" s="105" t="s">
        <v>450</v>
      </c>
      <c r="B4" s="106"/>
      <c r="C4" s="9" t="s">
        <v>451</v>
      </c>
      <c r="D4" s="9" t="s">
        <v>452</v>
      </c>
      <c r="E4" s="9" t="s">
        <v>453</v>
      </c>
      <c r="F4" s="9" t="s">
        <v>454</v>
      </c>
      <c r="G4" s="9" t="s">
        <v>455</v>
      </c>
    </row>
    <row r="5" spans="1:7" ht="15" customHeight="1">
      <c r="A5" s="10" t="s">
        <v>456</v>
      </c>
      <c r="B5" s="11" t="s">
        <v>457</v>
      </c>
      <c r="C5" s="10" t="s">
        <v>458</v>
      </c>
      <c r="D5" s="10" t="s">
        <v>459</v>
      </c>
      <c r="E5" s="12">
        <v>132</v>
      </c>
      <c r="F5" s="13">
        <v>27.42</v>
      </c>
      <c r="G5" s="13">
        <v>3619.44</v>
      </c>
    </row>
    <row r="6" spans="1:7" ht="15" customHeight="1">
      <c r="A6" s="10" t="s">
        <v>460</v>
      </c>
      <c r="B6" s="11" t="s">
        <v>461</v>
      </c>
      <c r="C6" s="10" t="s">
        <v>458</v>
      </c>
      <c r="D6" s="10" t="s">
        <v>459</v>
      </c>
      <c r="E6" s="12">
        <v>26.4</v>
      </c>
      <c r="F6" s="13">
        <v>81.849999999999994</v>
      </c>
      <c r="G6" s="13">
        <v>2160.84</v>
      </c>
    </row>
    <row r="7" spans="1:7" ht="15" customHeight="1">
      <c r="A7" s="1"/>
      <c r="B7" s="1"/>
      <c r="C7" s="1"/>
      <c r="D7" s="1"/>
      <c r="E7" s="107" t="s">
        <v>462</v>
      </c>
      <c r="F7" s="108"/>
      <c r="G7" s="14">
        <v>5780.28</v>
      </c>
    </row>
    <row r="8" spans="1:7" ht="15" customHeight="1">
      <c r="A8" s="1"/>
      <c r="B8" s="1"/>
      <c r="C8" s="1"/>
      <c r="D8" s="1"/>
      <c r="E8" s="99" t="s">
        <v>463</v>
      </c>
      <c r="F8" s="100"/>
      <c r="G8" s="4">
        <v>5780.28</v>
      </c>
    </row>
    <row r="9" spans="1:7" ht="9.9499999999999993" customHeight="1">
      <c r="A9" s="1"/>
      <c r="B9" s="1"/>
      <c r="C9" s="101" t="s">
        <v>448</v>
      </c>
      <c r="D9" s="102"/>
      <c r="E9" s="1"/>
      <c r="F9" s="1"/>
      <c r="G9" s="1"/>
    </row>
    <row r="10" spans="1:7" ht="20.100000000000001" customHeight="1">
      <c r="A10" s="103" t="s">
        <v>464</v>
      </c>
      <c r="B10" s="104"/>
      <c r="C10" s="104"/>
      <c r="D10" s="104"/>
      <c r="E10" s="104"/>
      <c r="F10" s="104"/>
      <c r="G10" s="104"/>
    </row>
    <row r="11" spans="1:7" ht="15" customHeight="1">
      <c r="A11" s="105" t="s">
        <v>465</v>
      </c>
      <c r="B11" s="106"/>
      <c r="C11" s="9" t="s">
        <v>451</v>
      </c>
      <c r="D11" s="9" t="s">
        <v>452</v>
      </c>
      <c r="E11" s="9" t="s">
        <v>453</v>
      </c>
      <c r="F11" s="9" t="s">
        <v>454</v>
      </c>
      <c r="G11" s="9" t="s">
        <v>455</v>
      </c>
    </row>
    <row r="12" spans="1:7" ht="15" customHeight="1">
      <c r="A12" s="10" t="s">
        <v>466</v>
      </c>
      <c r="B12" s="11" t="s">
        <v>467</v>
      </c>
      <c r="C12" s="10" t="s">
        <v>458</v>
      </c>
      <c r="D12" s="10" t="s">
        <v>459</v>
      </c>
      <c r="E12" s="12">
        <v>2</v>
      </c>
      <c r="F12" s="15">
        <v>75.045400000000001</v>
      </c>
      <c r="G12" s="15">
        <v>150.0908</v>
      </c>
    </row>
    <row r="13" spans="1:7" ht="15" customHeight="1">
      <c r="A13" s="10" t="s">
        <v>468</v>
      </c>
      <c r="B13" s="11" t="s">
        <v>469</v>
      </c>
      <c r="C13" s="10" t="s">
        <v>458</v>
      </c>
      <c r="D13" s="10" t="s">
        <v>459</v>
      </c>
      <c r="E13" s="12">
        <v>4</v>
      </c>
      <c r="F13" s="15">
        <v>0.6895</v>
      </c>
      <c r="G13" s="15">
        <v>2.758</v>
      </c>
    </row>
    <row r="14" spans="1:7" ht="15" customHeight="1">
      <c r="A14" s="10" t="s">
        <v>470</v>
      </c>
      <c r="B14" s="11" t="s">
        <v>471</v>
      </c>
      <c r="C14" s="10" t="s">
        <v>458</v>
      </c>
      <c r="D14" s="10" t="s">
        <v>459</v>
      </c>
      <c r="E14" s="12">
        <v>4</v>
      </c>
      <c r="F14" s="15">
        <v>1.3612</v>
      </c>
      <c r="G14" s="15">
        <v>5.4447999999999999</v>
      </c>
    </row>
    <row r="15" spans="1:7" ht="15" customHeight="1">
      <c r="A15" s="1"/>
      <c r="B15" s="1"/>
      <c r="C15" s="1"/>
      <c r="D15" s="1"/>
      <c r="E15" s="107" t="s">
        <v>472</v>
      </c>
      <c r="F15" s="108"/>
      <c r="G15" s="16">
        <v>158.2936</v>
      </c>
    </row>
    <row r="16" spans="1:7" ht="15" customHeight="1">
      <c r="A16" s="105" t="s">
        <v>450</v>
      </c>
      <c r="B16" s="106"/>
      <c r="C16" s="9" t="s">
        <v>451</v>
      </c>
      <c r="D16" s="9" t="s">
        <v>452</v>
      </c>
      <c r="E16" s="9" t="s">
        <v>453</v>
      </c>
      <c r="F16" s="9" t="s">
        <v>454</v>
      </c>
      <c r="G16" s="9" t="s">
        <v>455</v>
      </c>
    </row>
    <row r="17" spans="1:7" ht="15" customHeight="1">
      <c r="A17" s="10" t="s">
        <v>473</v>
      </c>
      <c r="B17" s="11" t="s">
        <v>474</v>
      </c>
      <c r="C17" s="10" t="s">
        <v>458</v>
      </c>
      <c r="D17" s="10" t="s">
        <v>459</v>
      </c>
      <c r="E17" s="12">
        <v>4</v>
      </c>
      <c r="F17" s="15">
        <v>16.77</v>
      </c>
      <c r="G17" s="15">
        <v>67.08</v>
      </c>
    </row>
    <row r="18" spans="1:7" ht="15" customHeight="1">
      <c r="A18" s="10" t="s">
        <v>475</v>
      </c>
      <c r="B18" s="11" t="s">
        <v>476</v>
      </c>
      <c r="C18" s="10" t="s">
        <v>458</v>
      </c>
      <c r="D18" s="10" t="s">
        <v>459</v>
      </c>
      <c r="E18" s="12">
        <v>4</v>
      </c>
      <c r="F18" s="15">
        <v>24.86</v>
      </c>
      <c r="G18" s="15">
        <v>99.44</v>
      </c>
    </row>
    <row r="19" spans="1:7" ht="15" customHeight="1">
      <c r="A19" s="10" t="s">
        <v>477</v>
      </c>
      <c r="B19" s="11" t="s">
        <v>478</v>
      </c>
      <c r="C19" s="10" t="s">
        <v>458</v>
      </c>
      <c r="D19" s="10" t="s">
        <v>459</v>
      </c>
      <c r="E19" s="12">
        <v>5</v>
      </c>
      <c r="F19" s="15">
        <v>30.34</v>
      </c>
      <c r="G19" s="15">
        <v>151.69999999999999</v>
      </c>
    </row>
    <row r="20" spans="1:7" ht="15" customHeight="1">
      <c r="A20" s="1"/>
      <c r="B20" s="1"/>
      <c r="C20" s="1"/>
      <c r="D20" s="1"/>
      <c r="E20" s="107" t="s">
        <v>462</v>
      </c>
      <c r="F20" s="108"/>
      <c r="G20" s="16">
        <v>318.22000000000003</v>
      </c>
    </row>
    <row r="21" spans="1:7" ht="15" customHeight="1">
      <c r="A21" s="1"/>
      <c r="B21" s="1"/>
      <c r="C21" s="1"/>
      <c r="D21" s="1"/>
      <c r="E21" s="99" t="s">
        <v>463</v>
      </c>
      <c r="F21" s="100"/>
      <c r="G21" s="4">
        <v>476.51</v>
      </c>
    </row>
    <row r="22" spans="1:7" ht="9.9499999999999993" customHeight="1">
      <c r="A22" s="1"/>
      <c r="B22" s="1"/>
      <c r="C22" s="101" t="s">
        <v>448</v>
      </c>
      <c r="D22" s="102"/>
      <c r="E22" s="1"/>
      <c r="F22" s="1"/>
      <c r="G22" s="1"/>
    </row>
    <row r="23" spans="1:7" ht="20.100000000000001" customHeight="1">
      <c r="A23" s="103" t="s">
        <v>479</v>
      </c>
      <c r="B23" s="104"/>
      <c r="C23" s="104"/>
      <c r="D23" s="104"/>
      <c r="E23" s="104"/>
      <c r="F23" s="104"/>
      <c r="G23" s="104"/>
    </row>
    <row r="24" spans="1:7" ht="15" customHeight="1">
      <c r="A24" s="105" t="s">
        <v>450</v>
      </c>
      <c r="B24" s="106"/>
      <c r="C24" s="9" t="s">
        <v>451</v>
      </c>
      <c r="D24" s="9" t="s">
        <v>452</v>
      </c>
      <c r="E24" s="9" t="s">
        <v>453</v>
      </c>
      <c r="F24" s="9" t="s">
        <v>454</v>
      </c>
      <c r="G24" s="9" t="s">
        <v>455</v>
      </c>
    </row>
    <row r="25" spans="1:7" ht="15" customHeight="1">
      <c r="A25" s="10" t="s">
        <v>480</v>
      </c>
      <c r="B25" s="11" t="s">
        <v>481</v>
      </c>
      <c r="C25" s="10" t="s">
        <v>458</v>
      </c>
      <c r="D25" s="10" t="s">
        <v>459</v>
      </c>
      <c r="E25" s="12">
        <v>2</v>
      </c>
      <c r="F25" s="15">
        <v>15.55</v>
      </c>
      <c r="G25" s="15">
        <v>31.1</v>
      </c>
    </row>
    <row r="26" spans="1:7" ht="15" customHeight="1">
      <c r="A26" s="1"/>
      <c r="B26" s="1"/>
      <c r="C26" s="1"/>
      <c r="D26" s="1"/>
      <c r="E26" s="107" t="s">
        <v>462</v>
      </c>
      <c r="F26" s="108"/>
      <c r="G26" s="16">
        <v>31.1</v>
      </c>
    </row>
    <row r="27" spans="1:7" ht="15" customHeight="1">
      <c r="A27" s="105" t="s">
        <v>482</v>
      </c>
      <c r="B27" s="106"/>
      <c r="C27" s="9" t="s">
        <v>451</v>
      </c>
      <c r="D27" s="9" t="s">
        <v>452</v>
      </c>
      <c r="E27" s="9" t="s">
        <v>453</v>
      </c>
      <c r="F27" s="9" t="s">
        <v>454</v>
      </c>
      <c r="G27" s="9" t="s">
        <v>455</v>
      </c>
    </row>
    <row r="28" spans="1:7" ht="15" customHeight="1">
      <c r="A28" s="10" t="s">
        <v>483</v>
      </c>
      <c r="B28" s="11" t="s">
        <v>484</v>
      </c>
      <c r="C28" s="10" t="s">
        <v>458</v>
      </c>
      <c r="D28" s="10" t="s">
        <v>485</v>
      </c>
      <c r="E28" s="12">
        <v>1.02</v>
      </c>
      <c r="F28" s="15">
        <v>35.590000000000003</v>
      </c>
      <c r="G28" s="15">
        <v>36.3018</v>
      </c>
    </row>
    <row r="29" spans="1:7" ht="15" customHeight="1">
      <c r="A29" s="10" t="s">
        <v>486</v>
      </c>
      <c r="B29" s="11" t="s">
        <v>487</v>
      </c>
      <c r="C29" s="10" t="s">
        <v>458</v>
      </c>
      <c r="D29" s="10" t="s">
        <v>488</v>
      </c>
      <c r="E29" s="12">
        <v>1</v>
      </c>
      <c r="F29" s="15">
        <v>24.99</v>
      </c>
      <c r="G29" s="15">
        <v>24.99</v>
      </c>
    </row>
    <row r="30" spans="1:7" ht="15" customHeight="1">
      <c r="A30" s="10" t="s">
        <v>489</v>
      </c>
      <c r="B30" s="11" t="s">
        <v>490</v>
      </c>
      <c r="C30" s="10" t="s">
        <v>458</v>
      </c>
      <c r="D30" s="10" t="s">
        <v>491</v>
      </c>
      <c r="E30" s="12">
        <v>4.5</v>
      </c>
      <c r="F30" s="15">
        <v>12.61</v>
      </c>
      <c r="G30" s="15">
        <v>56.744999999999997</v>
      </c>
    </row>
    <row r="31" spans="1:7" ht="15" customHeight="1">
      <c r="A31" s="10" t="s">
        <v>492</v>
      </c>
      <c r="B31" s="11" t="s">
        <v>493</v>
      </c>
      <c r="C31" s="10" t="s">
        <v>458</v>
      </c>
      <c r="D31" s="10" t="s">
        <v>494</v>
      </c>
      <c r="E31" s="12">
        <v>0.15</v>
      </c>
      <c r="F31" s="15">
        <v>15.54</v>
      </c>
      <c r="G31" s="15">
        <v>2.331</v>
      </c>
    </row>
    <row r="32" spans="1:7" ht="15" customHeight="1">
      <c r="A32" s="1"/>
      <c r="B32" s="1"/>
      <c r="C32" s="1"/>
      <c r="D32" s="1"/>
      <c r="E32" s="107" t="s">
        <v>495</v>
      </c>
      <c r="F32" s="108"/>
      <c r="G32" s="16">
        <v>120.3678</v>
      </c>
    </row>
    <row r="33" spans="1:7" ht="15" customHeight="1">
      <c r="A33" s="1"/>
      <c r="B33" s="1"/>
      <c r="C33" s="1"/>
      <c r="D33" s="1"/>
      <c r="E33" s="99" t="s">
        <v>463</v>
      </c>
      <c r="F33" s="100"/>
      <c r="G33" s="4">
        <v>151.47</v>
      </c>
    </row>
    <row r="34" spans="1:7" ht="9.9499999999999993" customHeight="1">
      <c r="A34" s="1"/>
      <c r="B34" s="1"/>
      <c r="C34" s="101" t="s">
        <v>448</v>
      </c>
      <c r="D34" s="102"/>
      <c r="E34" s="1"/>
      <c r="F34" s="1"/>
      <c r="G34" s="1"/>
    </row>
    <row r="35" spans="1:7" ht="20.100000000000001" customHeight="1">
      <c r="A35" s="103" t="s">
        <v>496</v>
      </c>
      <c r="B35" s="104"/>
      <c r="C35" s="104"/>
      <c r="D35" s="104"/>
      <c r="E35" s="104"/>
      <c r="F35" s="104"/>
      <c r="G35" s="104"/>
    </row>
    <row r="36" spans="1:7" ht="15" customHeight="1">
      <c r="A36" s="105" t="s">
        <v>465</v>
      </c>
      <c r="B36" s="106"/>
      <c r="C36" s="9" t="s">
        <v>451</v>
      </c>
      <c r="D36" s="9" t="s">
        <v>452</v>
      </c>
      <c r="E36" s="9" t="s">
        <v>453</v>
      </c>
      <c r="F36" s="9" t="s">
        <v>454</v>
      </c>
      <c r="G36" s="9" t="s">
        <v>455</v>
      </c>
    </row>
    <row r="37" spans="1:7" ht="15" customHeight="1">
      <c r="A37" s="10" t="s">
        <v>497</v>
      </c>
      <c r="B37" s="11" t="s">
        <v>498</v>
      </c>
      <c r="C37" s="10" t="s">
        <v>458</v>
      </c>
      <c r="D37" s="10" t="s">
        <v>459</v>
      </c>
      <c r="E37" s="12">
        <v>0</v>
      </c>
      <c r="F37" s="15">
        <v>76.574700000000007</v>
      </c>
      <c r="G37" s="15">
        <v>0</v>
      </c>
    </row>
    <row r="38" spans="1:7" ht="15" customHeight="1">
      <c r="A38" s="10" t="s">
        <v>499</v>
      </c>
      <c r="B38" s="11" t="s">
        <v>500</v>
      </c>
      <c r="C38" s="10" t="s">
        <v>458</v>
      </c>
      <c r="D38" s="10" t="s">
        <v>459</v>
      </c>
      <c r="E38" s="12">
        <v>2.7777999999999999E-4</v>
      </c>
      <c r="F38" s="15">
        <v>218.35159999999999</v>
      </c>
      <c r="G38" s="15">
        <v>6.0699999999999997E-2</v>
      </c>
    </row>
    <row r="39" spans="1:7" ht="15" customHeight="1">
      <c r="A39" s="1"/>
      <c r="B39" s="1"/>
      <c r="C39" s="1"/>
      <c r="D39" s="1"/>
      <c r="E39" s="107" t="s">
        <v>472</v>
      </c>
      <c r="F39" s="108"/>
      <c r="G39" s="16">
        <v>6.0699999999999997E-2</v>
      </c>
    </row>
    <row r="40" spans="1:7" ht="15" customHeight="1">
      <c r="A40" s="105" t="s">
        <v>450</v>
      </c>
      <c r="B40" s="106"/>
      <c r="C40" s="9" t="s">
        <v>451</v>
      </c>
      <c r="D40" s="9" t="s">
        <v>452</v>
      </c>
      <c r="E40" s="9" t="s">
        <v>453</v>
      </c>
      <c r="F40" s="9" t="s">
        <v>454</v>
      </c>
      <c r="G40" s="9" t="s">
        <v>455</v>
      </c>
    </row>
    <row r="41" spans="1:7" ht="15" customHeight="1">
      <c r="A41" s="10" t="s">
        <v>480</v>
      </c>
      <c r="B41" s="11" t="s">
        <v>481</v>
      </c>
      <c r="C41" s="10" t="s">
        <v>458</v>
      </c>
      <c r="D41" s="10" t="s">
        <v>459</v>
      </c>
      <c r="E41" s="12">
        <v>5.5555999999999997E-4</v>
      </c>
      <c r="F41" s="15">
        <v>15.55</v>
      </c>
      <c r="G41" s="15">
        <v>8.6E-3</v>
      </c>
    </row>
    <row r="42" spans="1:7" ht="15" customHeight="1">
      <c r="A42" s="1"/>
      <c r="B42" s="1"/>
      <c r="C42" s="1"/>
      <c r="D42" s="1"/>
      <c r="E42" s="107" t="s">
        <v>462</v>
      </c>
      <c r="F42" s="108"/>
      <c r="G42" s="16">
        <v>8.6E-3</v>
      </c>
    </row>
    <row r="43" spans="1:7" ht="15" customHeight="1">
      <c r="A43" s="1"/>
      <c r="B43" s="1"/>
      <c r="C43" s="1"/>
      <c r="D43" s="1"/>
      <c r="E43" s="99" t="s">
        <v>463</v>
      </c>
      <c r="F43" s="100"/>
      <c r="G43" s="4">
        <v>7.0000000000000007E-2</v>
      </c>
    </row>
    <row r="44" spans="1:7" ht="9.9499999999999993" customHeight="1">
      <c r="A44" s="1"/>
      <c r="B44" s="1"/>
      <c r="C44" s="101" t="s">
        <v>448</v>
      </c>
      <c r="D44" s="102"/>
      <c r="E44" s="1"/>
      <c r="F44" s="1"/>
      <c r="G44" s="1"/>
    </row>
    <row r="45" spans="1:7" ht="20.100000000000001" customHeight="1">
      <c r="A45" s="103" t="s">
        <v>501</v>
      </c>
      <c r="B45" s="104"/>
      <c r="C45" s="104"/>
      <c r="D45" s="104"/>
      <c r="E45" s="104"/>
      <c r="F45" s="104"/>
      <c r="G45" s="104"/>
    </row>
    <row r="46" spans="1:7" ht="15" customHeight="1">
      <c r="A46" s="105" t="s">
        <v>465</v>
      </c>
      <c r="B46" s="106"/>
      <c r="C46" s="9" t="s">
        <v>451</v>
      </c>
      <c r="D46" s="9" t="s">
        <v>452</v>
      </c>
      <c r="E46" s="9" t="s">
        <v>453</v>
      </c>
      <c r="F46" s="9" t="s">
        <v>454</v>
      </c>
      <c r="G46" s="9" t="s">
        <v>455</v>
      </c>
    </row>
    <row r="47" spans="1:7" ht="15" customHeight="1">
      <c r="A47" s="10" t="s">
        <v>502</v>
      </c>
      <c r="B47" s="11" t="s">
        <v>503</v>
      </c>
      <c r="C47" s="10" t="s">
        <v>458</v>
      </c>
      <c r="D47" s="10" t="s">
        <v>459</v>
      </c>
      <c r="E47" s="12">
        <v>0.05</v>
      </c>
      <c r="F47" s="15">
        <v>24.083600000000001</v>
      </c>
      <c r="G47" s="15">
        <v>1.2041999999999999</v>
      </c>
    </row>
    <row r="48" spans="1:7" ht="15" customHeight="1">
      <c r="A48" s="10" t="s">
        <v>504</v>
      </c>
      <c r="B48" s="11" t="s">
        <v>505</v>
      </c>
      <c r="C48" s="10" t="s">
        <v>458</v>
      </c>
      <c r="D48" s="10" t="s">
        <v>459</v>
      </c>
      <c r="E48" s="12">
        <v>0.01</v>
      </c>
      <c r="F48" s="15">
        <v>83.928399999999996</v>
      </c>
      <c r="G48" s="15">
        <v>0.83930000000000005</v>
      </c>
    </row>
    <row r="49" spans="1:7" ht="15" customHeight="1">
      <c r="A49" s="1"/>
      <c r="B49" s="1"/>
      <c r="C49" s="1"/>
      <c r="D49" s="1"/>
      <c r="E49" s="107" t="s">
        <v>472</v>
      </c>
      <c r="F49" s="108"/>
      <c r="G49" s="16">
        <v>2.0434999999999999</v>
      </c>
    </row>
    <row r="50" spans="1:7" ht="15" customHeight="1">
      <c r="A50" s="105" t="s">
        <v>450</v>
      </c>
      <c r="B50" s="106"/>
      <c r="C50" s="9" t="s">
        <v>451</v>
      </c>
      <c r="D50" s="9" t="s">
        <v>452</v>
      </c>
      <c r="E50" s="9" t="s">
        <v>453</v>
      </c>
      <c r="F50" s="9" t="s">
        <v>454</v>
      </c>
      <c r="G50" s="9" t="s">
        <v>455</v>
      </c>
    </row>
    <row r="51" spans="1:7" ht="15" customHeight="1">
      <c r="A51" s="10" t="s">
        <v>506</v>
      </c>
      <c r="B51" s="11" t="s">
        <v>507</v>
      </c>
      <c r="C51" s="10" t="s">
        <v>458</v>
      </c>
      <c r="D51" s="10" t="s">
        <v>459</v>
      </c>
      <c r="E51" s="12">
        <v>0.3</v>
      </c>
      <c r="F51" s="15">
        <v>20.77</v>
      </c>
      <c r="G51" s="15">
        <v>6.2309999999999999</v>
      </c>
    </row>
    <row r="52" spans="1:7" ht="15" customHeight="1">
      <c r="A52" s="10" t="s">
        <v>480</v>
      </c>
      <c r="B52" s="11" t="s">
        <v>481</v>
      </c>
      <c r="C52" s="10" t="s">
        <v>458</v>
      </c>
      <c r="D52" s="10" t="s">
        <v>459</v>
      </c>
      <c r="E52" s="12">
        <v>0.6</v>
      </c>
      <c r="F52" s="15">
        <v>15.55</v>
      </c>
      <c r="G52" s="15">
        <v>9.33</v>
      </c>
    </row>
    <row r="53" spans="1:7" ht="15" customHeight="1">
      <c r="A53" s="1"/>
      <c r="B53" s="1"/>
      <c r="C53" s="1"/>
      <c r="D53" s="1"/>
      <c r="E53" s="107" t="s">
        <v>462</v>
      </c>
      <c r="F53" s="108"/>
      <c r="G53" s="16">
        <v>15.561</v>
      </c>
    </row>
    <row r="54" spans="1:7" ht="15" customHeight="1">
      <c r="A54" s="105" t="s">
        <v>482</v>
      </c>
      <c r="B54" s="106"/>
      <c r="C54" s="9" t="s">
        <v>451</v>
      </c>
      <c r="D54" s="9" t="s">
        <v>452</v>
      </c>
      <c r="E54" s="9" t="s">
        <v>453</v>
      </c>
      <c r="F54" s="9" t="s">
        <v>454</v>
      </c>
      <c r="G54" s="9" t="s">
        <v>455</v>
      </c>
    </row>
    <row r="55" spans="1:7" ht="15" customHeight="1">
      <c r="A55" s="10" t="s">
        <v>508</v>
      </c>
      <c r="B55" s="11" t="s">
        <v>509</v>
      </c>
      <c r="C55" s="10" t="s">
        <v>458</v>
      </c>
      <c r="D55" s="10" t="s">
        <v>510</v>
      </c>
      <c r="E55" s="12">
        <v>0.15</v>
      </c>
      <c r="F55" s="15">
        <v>60.88</v>
      </c>
      <c r="G55" s="15">
        <v>9.1319999999999997</v>
      </c>
    </row>
    <row r="56" spans="1:7" ht="15" customHeight="1">
      <c r="A56" s="10" t="s">
        <v>511</v>
      </c>
      <c r="B56" s="11" t="s">
        <v>512</v>
      </c>
      <c r="C56" s="10" t="s">
        <v>458</v>
      </c>
      <c r="D56" s="10" t="s">
        <v>510</v>
      </c>
      <c r="E56" s="12">
        <v>0.15</v>
      </c>
      <c r="F56" s="15">
        <v>66.06</v>
      </c>
      <c r="G56" s="15">
        <v>9.9090000000000007</v>
      </c>
    </row>
    <row r="57" spans="1:7" ht="15" customHeight="1">
      <c r="A57" s="1"/>
      <c r="B57" s="1"/>
      <c r="C57" s="1"/>
      <c r="D57" s="1"/>
      <c r="E57" s="107" t="s">
        <v>495</v>
      </c>
      <c r="F57" s="108"/>
      <c r="G57" s="16">
        <v>19.041</v>
      </c>
    </row>
    <row r="58" spans="1:7" ht="15" customHeight="1">
      <c r="A58" s="1"/>
      <c r="B58" s="1"/>
      <c r="C58" s="1"/>
      <c r="D58" s="1"/>
      <c r="E58" s="99" t="s">
        <v>463</v>
      </c>
      <c r="F58" s="100"/>
      <c r="G58" s="4">
        <v>36.65</v>
      </c>
    </row>
    <row r="59" spans="1:7" ht="9.9499999999999993" customHeight="1">
      <c r="A59" s="1"/>
      <c r="B59" s="1"/>
      <c r="C59" s="101" t="s">
        <v>448</v>
      </c>
      <c r="D59" s="102"/>
      <c r="E59" s="1"/>
      <c r="F59" s="1"/>
      <c r="G59" s="1"/>
    </row>
    <row r="60" spans="1:7" ht="20.100000000000001" customHeight="1">
      <c r="A60" s="103" t="s">
        <v>513</v>
      </c>
      <c r="B60" s="104"/>
      <c r="C60" s="104"/>
      <c r="D60" s="104"/>
      <c r="E60" s="104"/>
      <c r="F60" s="104"/>
      <c r="G60" s="104"/>
    </row>
    <row r="61" spans="1:7" ht="15" customHeight="1">
      <c r="A61" s="105" t="s">
        <v>450</v>
      </c>
      <c r="B61" s="106"/>
      <c r="C61" s="9" t="s">
        <v>451</v>
      </c>
      <c r="D61" s="9" t="s">
        <v>452</v>
      </c>
      <c r="E61" s="9" t="s">
        <v>453</v>
      </c>
      <c r="F61" s="9" t="s">
        <v>454</v>
      </c>
      <c r="G61" s="9" t="s">
        <v>455</v>
      </c>
    </row>
    <row r="62" spans="1:7" ht="15" customHeight="1">
      <c r="A62" s="10" t="s">
        <v>514</v>
      </c>
      <c r="B62" s="11" t="s">
        <v>515</v>
      </c>
      <c r="C62" s="10" t="s">
        <v>458</v>
      </c>
      <c r="D62" s="10" t="s">
        <v>459</v>
      </c>
      <c r="E62" s="12">
        <v>0.15</v>
      </c>
      <c r="F62" s="15">
        <v>20.77</v>
      </c>
      <c r="G62" s="15">
        <v>3.1154999999999999</v>
      </c>
    </row>
    <row r="63" spans="1:7" ht="15" customHeight="1">
      <c r="A63" s="10" t="s">
        <v>480</v>
      </c>
      <c r="B63" s="11" t="s">
        <v>481</v>
      </c>
      <c r="C63" s="10" t="s">
        <v>458</v>
      </c>
      <c r="D63" s="10" t="s">
        <v>459</v>
      </c>
      <c r="E63" s="12">
        <v>0.25</v>
      </c>
      <c r="F63" s="15">
        <v>15.55</v>
      </c>
      <c r="G63" s="15">
        <v>3.8875000000000002</v>
      </c>
    </row>
    <row r="64" spans="1:7" ht="15" customHeight="1">
      <c r="A64" s="1"/>
      <c r="B64" s="1"/>
      <c r="C64" s="1"/>
      <c r="D64" s="1"/>
      <c r="E64" s="107" t="s">
        <v>462</v>
      </c>
      <c r="F64" s="108"/>
      <c r="G64" s="16">
        <v>7.0030000000000001</v>
      </c>
    </row>
    <row r="65" spans="1:7" ht="15" customHeight="1">
      <c r="A65" s="105" t="s">
        <v>482</v>
      </c>
      <c r="B65" s="106"/>
      <c r="C65" s="9" t="s">
        <v>451</v>
      </c>
      <c r="D65" s="9" t="s">
        <v>452</v>
      </c>
      <c r="E65" s="9" t="s">
        <v>453</v>
      </c>
      <c r="F65" s="9" t="s">
        <v>454</v>
      </c>
      <c r="G65" s="9" t="s">
        <v>455</v>
      </c>
    </row>
    <row r="66" spans="1:7" ht="15" customHeight="1">
      <c r="A66" s="10" t="s">
        <v>516</v>
      </c>
      <c r="B66" s="11" t="s">
        <v>517</v>
      </c>
      <c r="C66" s="10" t="s">
        <v>458</v>
      </c>
      <c r="D66" s="10" t="s">
        <v>491</v>
      </c>
      <c r="E66" s="12">
        <v>1</v>
      </c>
      <c r="F66" s="15">
        <v>3.44</v>
      </c>
      <c r="G66" s="15">
        <v>3.44</v>
      </c>
    </row>
    <row r="67" spans="1:7" ht="15" customHeight="1">
      <c r="A67" s="1"/>
      <c r="B67" s="1"/>
      <c r="C67" s="1"/>
      <c r="D67" s="1"/>
      <c r="E67" s="107" t="s">
        <v>495</v>
      </c>
      <c r="F67" s="108"/>
      <c r="G67" s="16">
        <v>3.44</v>
      </c>
    </row>
    <row r="68" spans="1:7" ht="15" customHeight="1">
      <c r="A68" s="105" t="s">
        <v>518</v>
      </c>
      <c r="B68" s="106"/>
      <c r="C68" s="9" t="s">
        <v>451</v>
      </c>
      <c r="D68" s="9" t="s">
        <v>452</v>
      </c>
      <c r="E68" s="9" t="s">
        <v>453</v>
      </c>
      <c r="F68" s="9" t="s">
        <v>454</v>
      </c>
      <c r="G68" s="9" t="s">
        <v>455</v>
      </c>
    </row>
    <row r="69" spans="1:7" ht="15" customHeight="1">
      <c r="A69" s="10" t="s">
        <v>519</v>
      </c>
      <c r="B69" s="11" t="s">
        <v>520</v>
      </c>
      <c r="C69" s="10" t="s">
        <v>458</v>
      </c>
      <c r="D69" s="10" t="s">
        <v>485</v>
      </c>
      <c r="E69" s="12">
        <v>0.25</v>
      </c>
      <c r="F69" s="15">
        <v>4.5</v>
      </c>
      <c r="G69" s="15">
        <v>1.125</v>
      </c>
    </row>
    <row r="70" spans="1:7" ht="15" customHeight="1">
      <c r="A70" s="10" t="s">
        <v>521</v>
      </c>
      <c r="B70" s="11" t="s">
        <v>522</v>
      </c>
      <c r="C70" s="10" t="s">
        <v>458</v>
      </c>
      <c r="D70" s="10" t="s">
        <v>510</v>
      </c>
      <c r="E70" s="12">
        <v>1.4999999999999999E-2</v>
      </c>
      <c r="F70" s="15">
        <v>41.21</v>
      </c>
      <c r="G70" s="15">
        <v>0.61819999999999997</v>
      </c>
    </row>
    <row r="71" spans="1:7" ht="15" customHeight="1">
      <c r="A71" s="10" t="s">
        <v>523</v>
      </c>
      <c r="B71" s="11" t="s">
        <v>524</v>
      </c>
      <c r="C71" s="10" t="s">
        <v>458</v>
      </c>
      <c r="D71" s="10" t="s">
        <v>510</v>
      </c>
      <c r="E71" s="12">
        <v>3.6999999999999998E-2</v>
      </c>
      <c r="F71" s="15">
        <v>4.1399999999999997</v>
      </c>
      <c r="G71" s="15">
        <v>0.1532</v>
      </c>
    </row>
    <row r="72" spans="1:7" ht="20.100000000000001" customHeight="1">
      <c r="A72" s="10" t="s">
        <v>525</v>
      </c>
      <c r="B72" s="11" t="s">
        <v>526</v>
      </c>
      <c r="C72" s="10" t="s">
        <v>458</v>
      </c>
      <c r="D72" s="10" t="s">
        <v>510</v>
      </c>
      <c r="E72" s="12">
        <v>3.4000000000000002E-2</v>
      </c>
      <c r="F72" s="15">
        <v>337.08</v>
      </c>
      <c r="G72" s="15">
        <v>11.460699999999999</v>
      </c>
    </row>
    <row r="73" spans="1:7" ht="15" customHeight="1">
      <c r="A73" s="1"/>
      <c r="B73" s="1"/>
      <c r="C73" s="1"/>
      <c r="D73" s="1"/>
      <c r="E73" s="107" t="s">
        <v>527</v>
      </c>
      <c r="F73" s="108"/>
      <c r="G73" s="16">
        <v>13.357100000000001</v>
      </c>
    </row>
    <row r="74" spans="1:7" ht="15" customHeight="1">
      <c r="A74" s="1"/>
      <c r="B74" s="1"/>
      <c r="C74" s="1"/>
      <c r="D74" s="1"/>
      <c r="E74" s="99" t="s">
        <v>463</v>
      </c>
      <c r="F74" s="100"/>
      <c r="G74" s="4">
        <v>23.8</v>
      </c>
    </row>
    <row r="75" spans="1:7" ht="9.9499999999999993" customHeight="1">
      <c r="A75" s="1"/>
      <c r="B75" s="1"/>
      <c r="C75" s="101" t="s">
        <v>448</v>
      </c>
      <c r="D75" s="102"/>
      <c r="E75" s="1"/>
      <c r="F75" s="1"/>
      <c r="G75" s="1"/>
    </row>
    <row r="76" spans="1:7" ht="20.100000000000001" customHeight="1">
      <c r="A76" s="103" t="s">
        <v>528</v>
      </c>
      <c r="B76" s="104"/>
      <c r="C76" s="104"/>
      <c r="D76" s="104"/>
      <c r="E76" s="104"/>
      <c r="F76" s="104"/>
      <c r="G76" s="104"/>
    </row>
    <row r="77" spans="1:7" ht="15" customHeight="1">
      <c r="A77" s="105" t="s">
        <v>450</v>
      </c>
      <c r="B77" s="106"/>
      <c r="C77" s="9" t="s">
        <v>451</v>
      </c>
      <c r="D77" s="9" t="s">
        <v>452</v>
      </c>
      <c r="E77" s="9" t="s">
        <v>453</v>
      </c>
      <c r="F77" s="9" t="s">
        <v>454</v>
      </c>
      <c r="G77" s="9" t="s">
        <v>455</v>
      </c>
    </row>
    <row r="78" spans="1:7" ht="15" customHeight="1">
      <c r="A78" s="10" t="s">
        <v>480</v>
      </c>
      <c r="B78" s="11" t="s">
        <v>481</v>
      </c>
      <c r="C78" s="10" t="s">
        <v>458</v>
      </c>
      <c r="D78" s="10" t="s">
        <v>459</v>
      </c>
      <c r="E78" s="12">
        <v>2.93</v>
      </c>
      <c r="F78" s="15">
        <v>15.55</v>
      </c>
      <c r="G78" s="15">
        <v>45.561500000000002</v>
      </c>
    </row>
    <row r="79" spans="1:7" ht="15" customHeight="1">
      <c r="A79" s="1"/>
      <c r="B79" s="1"/>
      <c r="C79" s="1"/>
      <c r="D79" s="1"/>
      <c r="E79" s="107" t="s">
        <v>462</v>
      </c>
      <c r="F79" s="108"/>
      <c r="G79" s="16">
        <v>45.561500000000002</v>
      </c>
    </row>
    <row r="80" spans="1:7" ht="15" customHeight="1">
      <c r="A80" s="1"/>
      <c r="B80" s="1"/>
      <c r="C80" s="1"/>
      <c r="D80" s="1"/>
      <c r="E80" s="99" t="s">
        <v>463</v>
      </c>
      <c r="F80" s="100"/>
      <c r="G80" s="4">
        <v>45.56</v>
      </c>
    </row>
    <row r="81" spans="1:7" ht="9.9499999999999993" customHeight="1">
      <c r="A81" s="1"/>
      <c r="B81" s="1"/>
      <c r="C81" s="101" t="s">
        <v>448</v>
      </c>
      <c r="D81" s="102"/>
      <c r="E81" s="1"/>
      <c r="F81" s="1"/>
      <c r="G81" s="1"/>
    </row>
    <row r="82" spans="1:7" ht="20.100000000000001" customHeight="1">
      <c r="A82" s="103" t="s">
        <v>529</v>
      </c>
      <c r="B82" s="104"/>
      <c r="C82" s="104"/>
      <c r="D82" s="104"/>
      <c r="E82" s="104"/>
      <c r="F82" s="104"/>
      <c r="G82" s="104"/>
    </row>
    <row r="83" spans="1:7" ht="15" customHeight="1">
      <c r="A83" s="105" t="s">
        <v>450</v>
      </c>
      <c r="B83" s="106"/>
      <c r="C83" s="9" t="s">
        <v>451</v>
      </c>
      <c r="D83" s="9" t="s">
        <v>452</v>
      </c>
      <c r="E83" s="9" t="s">
        <v>453</v>
      </c>
      <c r="F83" s="9" t="s">
        <v>454</v>
      </c>
      <c r="G83" s="9" t="s">
        <v>455</v>
      </c>
    </row>
    <row r="84" spans="1:7" ht="15" customHeight="1">
      <c r="A84" s="10" t="s">
        <v>480</v>
      </c>
      <c r="B84" s="11" t="s">
        <v>481</v>
      </c>
      <c r="C84" s="10" t="s">
        <v>458</v>
      </c>
      <c r="D84" s="10" t="s">
        <v>459</v>
      </c>
      <c r="E84" s="12">
        <v>10</v>
      </c>
      <c r="F84" s="15">
        <v>15.55</v>
      </c>
      <c r="G84" s="15">
        <v>155.5</v>
      </c>
    </row>
    <row r="85" spans="1:7" ht="15" customHeight="1">
      <c r="A85" s="1"/>
      <c r="B85" s="1"/>
      <c r="C85" s="1"/>
      <c r="D85" s="1"/>
      <c r="E85" s="107" t="s">
        <v>462</v>
      </c>
      <c r="F85" s="108"/>
      <c r="G85" s="16">
        <v>155.5</v>
      </c>
    </row>
    <row r="86" spans="1:7" ht="15" customHeight="1">
      <c r="A86" s="105" t="s">
        <v>482</v>
      </c>
      <c r="B86" s="106"/>
      <c r="C86" s="9" t="s">
        <v>451</v>
      </c>
      <c r="D86" s="9" t="s">
        <v>452</v>
      </c>
      <c r="E86" s="9" t="s">
        <v>453</v>
      </c>
      <c r="F86" s="9" t="s">
        <v>454</v>
      </c>
      <c r="G86" s="9" t="s">
        <v>455</v>
      </c>
    </row>
    <row r="87" spans="1:7" ht="15" customHeight="1">
      <c r="A87" s="10" t="s">
        <v>530</v>
      </c>
      <c r="B87" s="11" t="s">
        <v>531</v>
      </c>
      <c r="C87" s="10" t="s">
        <v>458</v>
      </c>
      <c r="D87" s="10" t="s">
        <v>510</v>
      </c>
      <c r="E87" s="12">
        <v>0.77800000000000002</v>
      </c>
      <c r="F87" s="15">
        <v>67.5</v>
      </c>
      <c r="G87" s="15">
        <v>52.515000000000001</v>
      </c>
    </row>
    <row r="88" spans="1:7" ht="15" customHeight="1">
      <c r="A88" s="10" t="s">
        <v>532</v>
      </c>
      <c r="B88" s="11" t="s">
        <v>533</v>
      </c>
      <c r="C88" s="10" t="s">
        <v>458</v>
      </c>
      <c r="D88" s="10" t="s">
        <v>510</v>
      </c>
      <c r="E88" s="12">
        <v>0.96579999999999999</v>
      </c>
      <c r="F88" s="15">
        <v>76.19</v>
      </c>
      <c r="G88" s="15">
        <v>73.584299999999999</v>
      </c>
    </row>
    <row r="89" spans="1:7" ht="15" customHeight="1">
      <c r="A89" s="10" t="s">
        <v>534</v>
      </c>
      <c r="B89" s="11" t="s">
        <v>535</v>
      </c>
      <c r="C89" s="10" t="s">
        <v>458</v>
      </c>
      <c r="D89" s="10" t="s">
        <v>494</v>
      </c>
      <c r="E89" s="12">
        <v>220</v>
      </c>
      <c r="F89" s="15">
        <v>0.56000000000000005</v>
      </c>
      <c r="G89" s="15">
        <v>123.2</v>
      </c>
    </row>
    <row r="90" spans="1:7" ht="15" customHeight="1">
      <c r="A90" s="1"/>
      <c r="B90" s="1"/>
      <c r="C90" s="1"/>
      <c r="D90" s="1"/>
      <c r="E90" s="107" t="s">
        <v>495</v>
      </c>
      <c r="F90" s="108"/>
      <c r="G90" s="16">
        <v>249.29929999999999</v>
      </c>
    </row>
    <row r="91" spans="1:7" ht="15" customHeight="1">
      <c r="A91" s="1"/>
      <c r="B91" s="1"/>
      <c r="C91" s="1"/>
      <c r="D91" s="1"/>
      <c r="E91" s="99" t="s">
        <v>463</v>
      </c>
      <c r="F91" s="100"/>
      <c r="G91" s="4">
        <v>404.8</v>
      </c>
    </row>
    <row r="92" spans="1:7" ht="9.9499999999999993" customHeight="1">
      <c r="A92" s="1"/>
      <c r="B92" s="1"/>
      <c r="C92" s="101" t="s">
        <v>448</v>
      </c>
      <c r="D92" s="102"/>
      <c r="E92" s="1"/>
      <c r="F92" s="1"/>
      <c r="G92" s="1"/>
    </row>
    <row r="93" spans="1:7" ht="20.100000000000001" customHeight="1">
      <c r="A93" s="103" t="s">
        <v>536</v>
      </c>
      <c r="B93" s="104"/>
      <c r="C93" s="104"/>
      <c r="D93" s="104"/>
      <c r="E93" s="104"/>
      <c r="F93" s="104"/>
      <c r="G93" s="104"/>
    </row>
    <row r="94" spans="1:7" ht="15" customHeight="1">
      <c r="A94" s="105" t="s">
        <v>465</v>
      </c>
      <c r="B94" s="106"/>
      <c r="C94" s="9" t="s">
        <v>451</v>
      </c>
      <c r="D94" s="9" t="s">
        <v>452</v>
      </c>
      <c r="E94" s="9" t="s">
        <v>453</v>
      </c>
      <c r="F94" s="9" t="s">
        <v>454</v>
      </c>
      <c r="G94" s="9" t="s">
        <v>455</v>
      </c>
    </row>
    <row r="95" spans="1:7" ht="15" customHeight="1">
      <c r="A95" s="10" t="s">
        <v>537</v>
      </c>
      <c r="B95" s="11" t="s">
        <v>538</v>
      </c>
      <c r="C95" s="10" t="s">
        <v>458</v>
      </c>
      <c r="D95" s="10" t="s">
        <v>459</v>
      </c>
      <c r="E95" s="12">
        <v>0.71399999999999997</v>
      </c>
      <c r="F95" s="15">
        <v>22.3108</v>
      </c>
      <c r="G95" s="15">
        <v>15.9299</v>
      </c>
    </row>
    <row r="96" spans="1:7" ht="15" customHeight="1">
      <c r="A96" s="1"/>
      <c r="B96" s="1"/>
      <c r="C96" s="1"/>
      <c r="D96" s="1"/>
      <c r="E96" s="107" t="s">
        <v>472</v>
      </c>
      <c r="F96" s="108"/>
      <c r="G96" s="16">
        <v>15.9299</v>
      </c>
    </row>
    <row r="97" spans="1:7" ht="15" customHeight="1">
      <c r="A97" s="105" t="s">
        <v>450</v>
      </c>
      <c r="B97" s="106"/>
      <c r="C97" s="9" t="s">
        <v>451</v>
      </c>
      <c r="D97" s="9" t="s">
        <v>452</v>
      </c>
      <c r="E97" s="9" t="s">
        <v>453</v>
      </c>
      <c r="F97" s="9" t="s">
        <v>454</v>
      </c>
      <c r="G97" s="9" t="s">
        <v>455</v>
      </c>
    </row>
    <row r="98" spans="1:7" ht="15" customHeight="1">
      <c r="A98" s="10" t="s">
        <v>480</v>
      </c>
      <c r="B98" s="11" t="s">
        <v>481</v>
      </c>
      <c r="C98" s="10" t="s">
        <v>458</v>
      </c>
      <c r="D98" s="10" t="s">
        <v>459</v>
      </c>
      <c r="E98" s="12">
        <v>6</v>
      </c>
      <c r="F98" s="15">
        <v>15.55</v>
      </c>
      <c r="G98" s="15">
        <v>93.3</v>
      </c>
    </row>
    <row r="99" spans="1:7" ht="15" customHeight="1">
      <c r="A99" s="1"/>
      <c r="B99" s="1"/>
      <c r="C99" s="1"/>
      <c r="D99" s="1"/>
      <c r="E99" s="107" t="s">
        <v>462</v>
      </c>
      <c r="F99" s="108"/>
      <c r="G99" s="16">
        <v>93.3</v>
      </c>
    </row>
    <row r="100" spans="1:7" ht="15" customHeight="1">
      <c r="A100" s="105" t="s">
        <v>482</v>
      </c>
      <c r="B100" s="106"/>
      <c r="C100" s="9" t="s">
        <v>451</v>
      </c>
      <c r="D100" s="9" t="s">
        <v>452</v>
      </c>
      <c r="E100" s="9" t="s">
        <v>453</v>
      </c>
      <c r="F100" s="9" t="s">
        <v>454</v>
      </c>
      <c r="G100" s="9" t="s">
        <v>455</v>
      </c>
    </row>
    <row r="101" spans="1:7" ht="15" customHeight="1">
      <c r="A101" s="10" t="s">
        <v>530</v>
      </c>
      <c r="B101" s="11" t="s">
        <v>531</v>
      </c>
      <c r="C101" s="10" t="s">
        <v>458</v>
      </c>
      <c r="D101" s="10" t="s">
        <v>510</v>
      </c>
      <c r="E101" s="12">
        <v>0.88719999999999999</v>
      </c>
      <c r="F101" s="15">
        <v>67.5</v>
      </c>
      <c r="G101" s="15">
        <v>59.886000000000003</v>
      </c>
    </row>
    <row r="102" spans="1:7" ht="15" customHeight="1">
      <c r="A102" s="10" t="s">
        <v>534</v>
      </c>
      <c r="B102" s="11" t="s">
        <v>535</v>
      </c>
      <c r="C102" s="10" t="s">
        <v>458</v>
      </c>
      <c r="D102" s="10" t="s">
        <v>494</v>
      </c>
      <c r="E102" s="12">
        <v>294</v>
      </c>
      <c r="F102" s="15">
        <v>0.56000000000000005</v>
      </c>
      <c r="G102" s="15">
        <v>164.64</v>
      </c>
    </row>
    <row r="103" spans="1:7" ht="15" customHeight="1">
      <c r="A103" s="10" t="s">
        <v>539</v>
      </c>
      <c r="B103" s="11" t="s">
        <v>540</v>
      </c>
      <c r="C103" s="10" t="s">
        <v>458</v>
      </c>
      <c r="D103" s="10" t="s">
        <v>510</v>
      </c>
      <c r="E103" s="12">
        <v>0.83599999999999997</v>
      </c>
      <c r="F103" s="15">
        <v>73.900000000000006</v>
      </c>
      <c r="G103" s="15">
        <v>61.7804</v>
      </c>
    </row>
    <row r="104" spans="1:7" ht="15" customHeight="1">
      <c r="A104" s="1"/>
      <c r="B104" s="1"/>
      <c r="C104" s="1"/>
      <c r="D104" s="1"/>
      <c r="E104" s="107" t="s">
        <v>495</v>
      </c>
      <c r="F104" s="108"/>
      <c r="G104" s="16">
        <v>286.3064</v>
      </c>
    </row>
    <row r="105" spans="1:7" ht="15" customHeight="1">
      <c r="A105" s="1"/>
      <c r="B105" s="1"/>
      <c r="C105" s="1"/>
      <c r="D105" s="1"/>
      <c r="E105" s="99" t="s">
        <v>463</v>
      </c>
      <c r="F105" s="100"/>
      <c r="G105" s="4">
        <v>395.54</v>
      </c>
    </row>
    <row r="106" spans="1:7" ht="9.9499999999999993" customHeight="1">
      <c r="A106" s="1"/>
      <c r="B106" s="1"/>
      <c r="C106" s="101" t="s">
        <v>448</v>
      </c>
      <c r="D106" s="102"/>
      <c r="E106" s="1"/>
      <c r="F106" s="1"/>
      <c r="G106" s="1"/>
    </row>
    <row r="107" spans="1:7" ht="20.100000000000001" customHeight="1">
      <c r="A107" s="103" t="s">
        <v>541</v>
      </c>
      <c r="B107" s="104"/>
      <c r="C107" s="104"/>
      <c r="D107" s="104"/>
      <c r="E107" s="104"/>
      <c r="F107" s="104"/>
      <c r="G107" s="104"/>
    </row>
    <row r="108" spans="1:7" ht="15" customHeight="1">
      <c r="A108" s="105" t="s">
        <v>450</v>
      </c>
      <c r="B108" s="106"/>
      <c r="C108" s="9" t="s">
        <v>451</v>
      </c>
      <c r="D108" s="9" t="s">
        <v>452</v>
      </c>
      <c r="E108" s="9" t="s">
        <v>453</v>
      </c>
      <c r="F108" s="9" t="s">
        <v>454</v>
      </c>
      <c r="G108" s="9" t="s">
        <v>455</v>
      </c>
    </row>
    <row r="109" spans="1:7" ht="15" customHeight="1">
      <c r="A109" s="10" t="s">
        <v>542</v>
      </c>
      <c r="B109" s="11" t="s">
        <v>543</v>
      </c>
      <c r="C109" s="10" t="s">
        <v>458</v>
      </c>
      <c r="D109" s="10" t="s">
        <v>459</v>
      </c>
      <c r="E109" s="12">
        <v>0.04</v>
      </c>
      <c r="F109" s="15">
        <v>16.77</v>
      </c>
      <c r="G109" s="15">
        <v>0.67079999999999995</v>
      </c>
    </row>
    <row r="110" spans="1:7" ht="15" customHeight="1">
      <c r="A110" s="10" t="s">
        <v>544</v>
      </c>
      <c r="B110" s="11" t="s">
        <v>545</v>
      </c>
      <c r="C110" s="10" t="s">
        <v>458</v>
      </c>
      <c r="D110" s="10" t="s">
        <v>459</v>
      </c>
      <c r="E110" s="12">
        <v>0.02</v>
      </c>
      <c r="F110" s="15">
        <v>20.77</v>
      </c>
      <c r="G110" s="15">
        <v>0.41539999999999999</v>
      </c>
    </row>
    <row r="111" spans="1:7" ht="15" customHeight="1">
      <c r="A111" s="1"/>
      <c r="B111" s="1"/>
      <c r="C111" s="1"/>
      <c r="D111" s="1"/>
      <c r="E111" s="107" t="s">
        <v>462</v>
      </c>
      <c r="F111" s="108"/>
      <c r="G111" s="16">
        <v>1.0862000000000001</v>
      </c>
    </row>
    <row r="112" spans="1:7" ht="15" customHeight="1">
      <c r="A112" s="105" t="s">
        <v>482</v>
      </c>
      <c r="B112" s="106"/>
      <c r="C112" s="9" t="s">
        <v>451</v>
      </c>
      <c r="D112" s="9" t="s">
        <v>452</v>
      </c>
      <c r="E112" s="9" t="s">
        <v>453</v>
      </c>
      <c r="F112" s="9" t="s">
        <v>454</v>
      </c>
      <c r="G112" s="9" t="s">
        <v>455</v>
      </c>
    </row>
    <row r="113" spans="1:7" ht="15" customHeight="1">
      <c r="A113" s="10" t="s">
        <v>546</v>
      </c>
      <c r="B113" s="11" t="s">
        <v>547</v>
      </c>
      <c r="C113" s="10" t="s">
        <v>458</v>
      </c>
      <c r="D113" s="10" t="s">
        <v>494</v>
      </c>
      <c r="E113" s="12">
        <v>0.01</v>
      </c>
      <c r="F113" s="15">
        <v>10.050000000000001</v>
      </c>
      <c r="G113" s="15">
        <v>0.10050000000000001</v>
      </c>
    </row>
    <row r="114" spans="1:7" ht="20.100000000000001" customHeight="1">
      <c r="A114" s="10" t="s">
        <v>548</v>
      </c>
      <c r="B114" s="11" t="s">
        <v>549</v>
      </c>
      <c r="C114" s="10" t="s">
        <v>458</v>
      </c>
      <c r="D114" s="10" t="s">
        <v>485</v>
      </c>
      <c r="E114" s="12">
        <v>1.03</v>
      </c>
      <c r="F114" s="15">
        <v>21.53</v>
      </c>
      <c r="G114" s="15">
        <v>22.175899999999999</v>
      </c>
    </row>
    <row r="115" spans="1:7" ht="15" customHeight="1">
      <c r="A115" s="1"/>
      <c r="B115" s="1"/>
      <c r="C115" s="1"/>
      <c r="D115" s="1"/>
      <c r="E115" s="107" t="s">
        <v>495</v>
      </c>
      <c r="F115" s="108"/>
      <c r="G115" s="16">
        <v>22.276399999999999</v>
      </c>
    </row>
    <row r="116" spans="1:7" ht="15" customHeight="1">
      <c r="A116" s="1"/>
      <c r="B116" s="1"/>
      <c r="C116" s="1"/>
      <c r="D116" s="1"/>
      <c r="E116" s="99" t="s">
        <v>463</v>
      </c>
      <c r="F116" s="100"/>
      <c r="G116" s="4">
        <v>23.36</v>
      </c>
    </row>
    <row r="117" spans="1:7" ht="9.9499999999999993" customHeight="1">
      <c r="A117" s="1"/>
      <c r="B117" s="1"/>
      <c r="C117" s="101" t="s">
        <v>448</v>
      </c>
      <c r="D117" s="102"/>
      <c r="E117" s="1"/>
      <c r="F117" s="1"/>
      <c r="G117" s="1"/>
    </row>
    <row r="118" spans="1:7" ht="20.100000000000001" customHeight="1">
      <c r="A118" s="103" t="s">
        <v>550</v>
      </c>
      <c r="B118" s="104"/>
      <c r="C118" s="104"/>
      <c r="D118" s="104"/>
      <c r="E118" s="104"/>
      <c r="F118" s="104"/>
      <c r="G118" s="104"/>
    </row>
    <row r="119" spans="1:7" ht="15" customHeight="1">
      <c r="A119" s="105" t="s">
        <v>465</v>
      </c>
      <c r="B119" s="106"/>
      <c r="C119" s="9" t="s">
        <v>451</v>
      </c>
      <c r="D119" s="9" t="s">
        <v>452</v>
      </c>
      <c r="E119" s="9" t="s">
        <v>453</v>
      </c>
      <c r="F119" s="9" t="s">
        <v>454</v>
      </c>
      <c r="G119" s="9" t="s">
        <v>455</v>
      </c>
    </row>
    <row r="120" spans="1:7" ht="15" customHeight="1">
      <c r="A120" s="10" t="s">
        <v>551</v>
      </c>
      <c r="B120" s="11" t="s">
        <v>552</v>
      </c>
      <c r="C120" s="10" t="s">
        <v>458</v>
      </c>
      <c r="D120" s="10" t="s">
        <v>459</v>
      </c>
      <c r="E120" s="12">
        <v>0</v>
      </c>
      <c r="F120" s="15">
        <v>36.646500000000003</v>
      </c>
      <c r="G120" s="15">
        <v>0</v>
      </c>
    </row>
    <row r="121" spans="1:7" ht="15" customHeight="1">
      <c r="A121" s="10" t="s">
        <v>553</v>
      </c>
      <c r="B121" s="11" t="s">
        <v>554</v>
      </c>
      <c r="C121" s="10" t="s">
        <v>458</v>
      </c>
      <c r="D121" s="10" t="s">
        <v>459</v>
      </c>
      <c r="E121" s="12">
        <v>1.4285700000000001E-3</v>
      </c>
      <c r="F121" s="15">
        <v>69.915400000000005</v>
      </c>
      <c r="G121" s="15">
        <v>9.9900000000000003E-2</v>
      </c>
    </row>
    <row r="122" spans="1:7" ht="15" customHeight="1">
      <c r="A122" s="10" t="s">
        <v>555</v>
      </c>
      <c r="B122" s="11" t="s">
        <v>556</v>
      </c>
      <c r="C122" s="10" t="s">
        <v>458</v>
      </c>
      <c r="D122" s="10" t="s">
        <v>459</v>
      </c>
      <c r="E122" s="12">
        <v>1.4285700000000001E-3</v>
      </c>
      <c r="F122" s="15">
        <v>22.854199999999999</v>
      </c>
      <c r="G122" s="15">
        <v>3.2599999999999997E-2</v>
      </c>
    </row>
    <row r="123" spans="1:7" ht="15" customHeight="1">
      <c r="A123" s="10" t="s">
        <v>557</v>
      </c>
      <c r="B123" s="11" t="s">
        <v>558</v>
      </c>
      <c r="C123" s="10" t="s">
        <v>458</v>
      </c>
      <c r="D123" s="10" t="s">
        <v>459</v>
      </c>
      <c r="E123" s="12">
        <v>7.14286E-3</v>
      </c>
      <c r="F123" s="15">
        <v>92.914500000000004</v>
      </c>
      <c r="G123" s="15">
        <v>0.66369999999999996</v>
      </c>
    </row>
    <row r="124" spans="1:7" ht="15" customHeight="1">
      <c r="A124" s="10" t="s">
        <v>559</v>
      </c>
      <c r="B124" s="11" t="s">
        <v>560</v>
      </c>
      <c r="C124" s="10" t="s">
        <v>458</v>
      </c>
      <c r="D124" s="10" t="s">
        <v>459</v>
      </c>
      <c r="E124" s="12">
        <v>5.7142900000000003E-3</v>
      </c>
      <c r="F124" s="15">
        <v>151.95160000000001</v>
      </c>
      <c r="G124" s="15">
        <v>0.86829999999999996</v>
      </c>
    </row>
    <row r="125" spans="1:7" ht="15" customHeight="1">
      <c r="A125" s="10" t="s">
        <v>561</v>
      </c>
      <c r="B125" s="11" t="s">
        <v>562</v>
      </c>
      <c r="C125" s="10" t="s">
        <v>458</v>
      </c>
      <c r="D125" s="10" t="s">
        <v>459</v>
      </c>
      <c r="E125" s="12">
        <v>5.7142900000000003E-3</v>
      </c>
      <c r="F125" s="15">
        <v>76.690799999999996</v>
      </c>
      <c r="G125" s="15">
        <v>0.43819999999999998</v>
      </c>
    </row>
    <row r="126" spans="1:7" ht="15" customHeight="1">
      <c r="A126" s="1"/>
      <c r="B126" s="1"/>
      <c r="C126" s="1"/>
      <c r="D126" s="1"/>
      <c r="E126" s="107" t="s">
        <v>472</v>
      </c>
      <c r="F126" s="108"/>
      <c r="G126" s="16">
        <v>2.1027</v>
      </c>
    </row>
    <row r="127" spans="1:7" ht="15" customHeight="1">
      <c r="A127" s="105" t="s">
        <v>450</v>
      </c>
      <c r="B127" s="106"/>
      <c r="C127" s="9" t="s">
        <v>451</v>
      </c>
      <c r="D127" s="9" t="s">
        <v>452</v>
      </c>
      <c r="E127" s="9" t="s">
        <v>453</v>
      </c>
      <c r="F127" s="9" t="s">
        <v>454</v>
      </c>
      <c r="G127" s="9" t="s">
        <v>455</v>
      </c>
    </row>
    <row r="128" spans="1:7" ht="15" customHeight="1">
      <c r="A128" s="10" t="s">
        <v>480</v>
      </c>
      <c r="B128" s="11" t="s">
        <v>481</v>
      </c>
      <c r="C128" s="10" t="s">
        <v>458</v>
      </c>
      <c r="D128" s="10" t="s">
        <v>459</v>
      </c>
      <c r="E128" s="12">
        <v>5.7142859999999997E-2</v>
      </c>
      <c r="F128" s="15">
        <v>15.55</v>
      </c>
      <c r="G128" s="15">
        <v>0.88859999999999995</v>
      </c>
    </row>
    <row r="129" spans="1:7" ht="15" customHeight="1">
      <c r="A129" s="10" t="s">
        <v>563</v>
      </c>
      <c r="B129" s="11" t="s">
        <v>564</v>
      </c>
      <c r="C129" s="10" t="s">
        <v>458</v>
      </c>
      <c r="D129" s="10" t="s">
        <v>459</v>
      </c>
      <c r="E129" s="12">
        <v>7.14286E-3</v>
      </c>
      <c r="F129" s="15">
        <v>27.64</v>
      </c>
      <c r="G129" s="15">
        <v>0.19739999999999999</v>
      </c>
    </row>
    <row r="130" spans="1:7" ht="15" customHeight="1">
      <c r="A130" s="1"/>
      <c r="B130" s="1"/>
      <c r="C130" s="1"/>
      <c r="D130" s="1"/>
      <c r="E130" s="107" t="s">
        <v>462</v>
      </c>
      <c r="F130" s="108"/>
      <c r="G130" s="16">
        <v>1.0860000000000001</v>
      </c>
    </row>
    <row r="131" spans="1:7" ht="15" customHeight="1">
      <c r="A131" s="105" t="s">
        <v>482</v>
      </c>
      <c r="B131" s="106"/>
      <c r="C131" s="9" t="s">
        <v>451</v>
      </c>
      <c r="D131" s="9" t="s">
        <v>452</v>
      </c>
      <c r="E131" s="9" t="s">
        <v>453</v>
      </c>
      <c r="F131" s="9" t="s">
        <v>454</v>
      </c>
      <c r="G131" s="9" t="s">
        <v>455</v>
      </c>
    </row>
    <row r="132" spans="1:7" ht="15" customHeight="1">
      <c r="A132" s="10" t="s">
        <v>565</v>
      </c>
      <c r="B132" s="11" t="s">
        <v>566</v>
      </c>
      <c r="C132" s="10" t="s">
        <v>458</v>
      </c>
      <c r="D132" s="10" t="s">
        <v>494</v>
      </c>
      <c r="E132" s="12">
        <v>0.55000000000000004</v>
      </c>
      <c r="F132" s="15">
        <v>5.71</v>
      </c>
      <c r="G132" s="15">
        <v>3.1404999999999998</v>
      </c>
    </row>
    <row r="133" spans="1:7" ht="15" customHeight="1">
      <c r="A133" s="10" t="s">
        <v>567</v>
      </c>
      <c r="B133" s="11" t="s">
        <v>568</v>
      </c>
      <c r="C133" s="10" t="s">
        <v>458</v>
      </c>
      <c r="D133" s="10" t="s">
        <v>488</v>
      </c>
      <c r="E133" s="12">
        <v>0.04</v>
      </c>
      <c r="F133" s="15">
        <v>10.46</v>
      </c>
      <c r="G133" s="15">
        <v>0.41839999999999999</v>
      </c>
    </row>
    <row r="134" spans="1:7" ht="15" customHeight="1">
      <c r="A134" s="10" t="s">
        <v>569</v>
      </c>
      <c r="B134" s="11" t="s">
        <v>570</v>
      </c>
      <c r="C134" s="10" t="s">
        <v>458</v>
      </c>
      <c r="D134" s="10" t="s">
        <v>488</v>
      </c>
      <c r="E134" s="12">
        <v>0.6</v>
      </c>
      <c r="F134" s="15">
        <v>23.83</v>
      </c>
      <c r="G134" s="15">
        <v>14.298</v>
      </c>
    </row>
    <row r="135" spans="1:7" ht="15" customHeight="1">
      <c r="A135" s="1"/>
      <c r="B135" s="1"/>
      <c r="C135" s="1"/>
      <c r="D135" s="1"/>
      <c r="E135" s="107" t="s">
        <v>495</v>
      </c>
      <c r="F135" s="108"/>
      <c r="G135" s="16">
        <v>17.8569</v>
      </c>
    </row>
    <row r="136" spans="1:7" ht="15" customHeight="1">
      <c r="A136" s="1"/>
      <c r="B136" s="1"/>
      <c r="C136" s="1"/>
      <c r="D136" s="1"/>
      <c r="E136" s="99" t="s">
        <v>463</v>
      </c>
      <c r="F136" s="100"/>
      <c r="G136" s="4">
        <v>21.05</v>
      </c>
    </row>
    <row r="137" spans="1:7" ht="9.9499999999999993" customHeight="1">
      <c r="A137" s="1"/>
      <c r="B137" s="1"/>
      <c r="C137" s="101" t="s">
        <v>448</v>
      </c>
      <c r="D137" s="102"/>
      <c r="E137" s="1"/>
      <c r="F137" s="1"/>
      <c r="G137" s="1"/>
    </row>
    <row r="138" spans="1:7" ht="20.100000000000001" customHeight="1">
      <c r="A138" s="103" t="s">
        <v>571</v>
      </c>
      <c r="B138" s="104"/>
      <c r="C138" s="104"/>
      <c r="D138" s="104"/>
      <c r="E138" s="104"/>
      <c r="F138" s="104"/>
      <c r="G138" s="104"/>
    </row>
    <row r="139" spans="1:7" ht="15" customHeight="1">
      <c r="A139" s="105" t="s">
        <v>450</v>
      </c>
      <c r="B139" s="106"/>
      <c r="C139" s="9" t="s">
        <v>451</v>
      </c>
      <c r="D139" s="9" t="s">
        <v>452</v>
      </c>
      <c r="E139" s="9" t="s">
        <v>453</v>
      </c>
      <c r="F139" s="9" t="s">
        <v>454</v>
      </c>
      <c r="G139" s="9" t="s">
        <v>455</v>
      </c>
    </row>
    <row r="140" spans="1:7" ht="15" customHeight="1">
      <c r="A140" s="10" t="s">
        <v>514</v>
      </c>
      <c r="B140" s="11" t="s">
        <v>515</v>
      </c>
      <c r="C140" s="10" t="s">
        <v>458</v>
      </c>
      <c r="D140" s="10" t="s">
        <v>459</v>
      </c>
      <c r="E140" s="12">
        <v>0.15</v>
      </c>
      <c r="F140" s="15">
        <v>20.77</v>
      </c>
      <c r="G140" s="15">
        <v>3.1154999999999999</v>
      </c>
    </row>
    <row r="141" spans="1:7" ht="15" customHeight="1">
      <c r="A141" s="10" t="s">
        <v>480</v>
      </c>
      <c r="B141" s="11" t="s">
        <v>481</v>
      </c>
      <c r="C141" s="10" t="s">
        <v>458</v>
      </c>
      <c r="D141" s="10" t="s">
        <v>459</v>
      </c>
      <c r="E141" s="12">
        <v>0.25</v>
      </c>
      <c r="F141" s="15">
        <v>15.55</v>
      </c>
      <c r="G141" s="15">
        <v>3.8875000000000002</v>
      </c>
    </row>
    <row r="142" spans="1:7" ht="15" customHeight="1">
      <c r="A142" s="1"/>
      <c r="B142" s="1"/>
      <c r="C142" s="1"/>
      <c r="D142" s="1"/>
      <c r="E142" s="107" t="s">
        <v>462</v>
      </c>
      <c r="F142" s="108"/>
      <c r="G142" s="16">
        <v>7.0030000000000001</v>
      </c>
    </row>
    <row r="143" spans="1:7" ht="15" customHeight="1">
      <c r="A143" s="105" t="s">
        <v>482</v>
      </c>
      <c r="B143" s="106"/>
      <c r="C143" s="9" t="s">
        <v>451</v>
      </c>
      <c r="D143" s="9" t="s">
        <v>452</v>
      </c>
      <c r="E143" s="9" t="s">
        <v>453</v>
      </c>
      <c r="F143" s="9" t="s">
        <v>454</v>
      </c>
      <c r="G143" s="9" t="s">
        <v>455</v>
      </c>
    </row>
    <row r="144" spans="1:7" ht="15" customHeight="1">
      <c r="A144" s="10" t="s">
        <v>516</v>
      </c>
      <c r="B144" s="11" t="s">
        <v>517</v>
      </c>
      <c r="C144" s="10" t="s">
        <v>458</v>
      </c>
      <c r="D144" s="10" t="s">
        <v>491</v>
      </c>
      <c r="E144" s="12">
        <v>1</v>
      </c>
      <c r="F144" s="15">
        <v>3.44</v>
      </c>
      <c r="G144" s="15">
        <v>3.44</v>
      </c>
    </row>
    <row r="145" spans="1:7" ht="15" customHeight="1">
      <c r="A145" s="1"/>
      <c r="B145" s="1"/>
      <c r="C145" s="1"/>
      <c r="D145" s="1"/>
      <c r="E145" s="107" t="s">
        <v>495</v>
      </c>
      <c r="F145" s="108"/>
      <c r="G145" s="16">
        <v>3.44</v>
      </c>
    </row>
    <row r="146" spans="1:7" ht="15" customHeight="1">
      <c r="A146" s="105" t="s">
        <v>518</v>
      </c>
      <c r="B146" s="106"/>
      <c r="C146" s="9" t="s">
        <v>451</v>
      </c>
      <c r="D146" s="9" t="s">
        <v>452</v>
      </c>
      <c r="E146" s="9" t="s">
        <v>453</v>
      </c>
      <c r="F146" s="9" t="s">
        <v>454</v>
      </c>
      <c r="G146" s="9" t="s">
        <v>455</v>
      </c>
    </row>
    <row r="147" spans="1:7" ht="15" customHeight="1">
      <c r="A147" s="10" t="s">
        <v>519</v>
      </c>
      <c r="B147" s="11" t="s">
        <v>520</v>
      </c>
      <c r="C147" s="10" t="s">
        <v>458</v>
      </c>
      <c r="D147" s="10" t="s">
        <v>485</v>
      </c>
      <c r="E147" s="12">
        <v>0.25</v>
      </c>
      <c r="F147" s="15">
        <v>4.5</v>
      </c>
      <c r="G147" s="15">
        <v>1.125</v>
      </c>
    </row>
    <row r="148" spans="1:7" ht="15" customHeight="1">
      <c r="A148" s="10" t="s">
        <v>521</v>
      </c>
      <c r="B148" s="11" t="s">
        <v>522</v>
      </c>
      <c r="C148" s="10" t="s">
        <v>458</v>
      </c>
      <c r="D148" s="10" t="s">
        <v>510</v>
      </c>
      <c r="E148" s="12">
        <v>1.4999999999999999E-2</v>
      </c>
      <c r="F148" s="15">
        <v>41.21</v>
      </c>
      <c r="G148" s="15">
        <v>0.61819999999999997</v>
      </c>
    </row>
    <row r="149" spans="1:7" ht="15" customHeight="1">
      <c r="A149" s="10" t="s">
        <v>523</v>
      </c>
      <c r="B149" s="11" t="s">
        <v>524</v>
      </c>
      <c r="C149" s="10" t="s">
        <v>458</v>
      </c>
      <c r="D149" s="10" t="s">
        <v>510</v>
      </c>
      <c r="E149" s="12">
        <v>3.6999999999999998E-2</v>
      </c>
      <c r="F149" s="15">
        <v>4.1399999999999997</v>
      </c>
      <c r="G149" s="15">
        <v>0.1532</v>
      </c>
    </row>
    <row r="150" spans="1:7" ht="20.100000000000001" customHeight="1">
      <c r="A150" s="10" t="s">
        <v>525</v>
      </c>
      <c r="B150" s="11" t="s">
        <v>526</v>
      </c>
      <c r="C150" s="10" t="s">
        <v>458</v>
      </c>
      <c r="D150" s="10" t="s">
        <v>510</v>
      </c>
      <c r="E150" s="12">
        <v>3.4000000000000002E-2</v>
      </c>
      <c r="F150" s="15">
        <v>337.08</v>
      </c>
      <c r="G150" s="15">
        <v>11.460699999999999</v>
      </c>
    </row>
    <row r="151" spans="1:7" ht="15" customHeight="1">
      <c r="A151" s="1"/>
      <c r="B151" s="1"/>
      <c r="C151" s="1"/>
      <c r="D151" s="1"/>
      <c r="E151" s="107" t="s">
        <v>527</v>
      </c>
      <c r="F151" s="108"/>
      <c r="G151" s="16">
        <v>13.357100000000001</v>
      </c>
    </row>
    <row r="152" spans="1:7" ht="15" customHeight="1">
      <c r="A152" s="1"/>
      <c r="B152" s="1"/>
      <c r="C152" s="1"/>
      <c r="D152" s="1"/>
      <c r="E152" s="99" t="s">
        <v>463</v>
      </c>
      <c r="F152" s="100"/>
      <c r="G152" s="4">
        <v>23.8</v>
      </c>
    </row>
    <row r="153" spans="1:7" ht="9.9499999999999993" customHeight="1">
      <c r="A153" s="1"/>
      <c r="B153" s="1"/>
      <c r="C153" s="101" t="s">
        <v>448</v>
      </c>
      <c r="D153" s="102"/>
      <c r="E153" s="1"/>
      <c r="F153" s="1"/>
      <c r="G153" s="1"/>
    </row>
    <row r="154" spans="1:7" ht="20.100000000000001" customHeight="1">
      <c r="A154" s="103" t="s">
        <v>572</v>
      </c>
      <c r="B154" s="104"/>
      <c r="C154" s="104"/>
      <c r="D154" s="104"/>
      <c r="E154" s="104"/>
      <c r="F154" s="104"/>
      <c r="G154" s="104"/>
    </row>
    <row r="155" spans="1:7" ht="15" customHeight="1">
      <c r="A155" s="105" t="s">
        <v>450</v>
      </c>
      <c r="B155" s="106"/>
      <c r="C155" s="9" t="s">
        <v>451</v>
      </c>
      <c r="D155" s="9" t="s">
        <v>452</v>
      </c>
      <c r="E155" s="9" t="s">
        <v>453</v>
      </c>
      <c r="F155" s="9" t="s">
        <v>454</v>
      </c>
      <c r="G155" s="9" t="s">
        <v>455</v>
      </c>
    </row>
    <row r="156" spans="1:7" ht="15" customHeight="1">
      <c r="A156" s="10" t="s">
        <v>480</v>
      </c>
      <c r="B156" s="11" t="s">
        <v>481</v>
      </c>
      <c r="C156" s="10" t="s">
        <v>458</v>
      </c>
      <c r="D156" s="10" t="s">
        <v>459</v>
      </c>
      <c r="E156" s="12">
        <v>1.7</v>
      </c>
      <c r="F156" s="15">
        <v>15.55</v>
      </c>
      <c r="G156" s="15">
        <v>26.434999999999999</v>
      </c>
    </row>
    <row r="157" spans="1:7" ht="15" customHeight="1">
      <c r="A157" s="1"/>
      <c r="B157" s="1"/>
      <c r="C157" s="1"/>
      <c r="D157" s="1"/>
      <c r="E157" s="107" t="s">
        <v>462</v>
      </c>
      <c r="F157" s="108"/>
      <c r="G157" s="16">
        <v>26.434999999999999</v>
      </c>
    </row>
    <row r="158" spans="1:7" ht="15" customHeight="1">
      <c r="A158" s="105" t="s">
        <v>518</v>
      </c>
      <c r="B158" s="106"/>
      <c r="C158" s="9" t="s">
        <v>451</v>
      </c>
      <c r="D158" s="9" t="s">
        <v>452</v>
      </c>
      <c r="E158" s="9" t="s">
        <v>453</v>
      </c>
      <c r="F158" s="9" t="s">
        <v>454</v>
      </c>
      <c r="G158" s="9" t="s">
        <v>455</v>
      </c>
    </row>
    <row r="159" spans="1:7" ht="15" customHeight="1">
      <c r="A159" s="10" t="s">
        <v>573</v>
      </c>
      <c r="B159" s="11" t="s">
        <v>574</v>
      </c>
      <c r="C159" s="10" t="s">
        <v>458</v>
      </c>
      <c r="D159" s="10" t="s">
        <v>510</v>
      </c>
      <c r="E159" s="12">
        <v>1.1000000000000001</v>
      </c>
      <c r="F159" s="15">
        <v>3.98</v>
      </c>
      <c r="G159" s="15">
        <v>4.3780000000000001</v>
      </c>
    </row>
    <row r="160" spans="1:7" ht="15" customHeight="1">
      <c r="A160" s="1"/>
      <c r="B160" s="1"/>
      <c r="C160" s="1"/>
      <c r="D160" s="1"/>
      <c r="E160" s="107" t="s">
        <v>527</v>
      </c>
      <c r="F160" s="108"/>
      <c r="G160" s="16">
        <v>4.3780000000000001</v>
      </c>
    </row>
    <row r="161" spans="1:7" ht="15" customHeight="1">
      <c r="A161" s="1"/>
      <c r="B161" s="1"/>
      <c r="C161" s="1"/>
      <c r="D161" s="1"/>
      <c r="E161" s="99" t="s">
        <v>463</v>
      </c>
      <c r="F161" s="100"/>
      <c r="G161" s="4">
        <v>30.81</v>
      </c>
    </row>
    <row r="162" spans="1:7" ht="9.9499999999999993" customHeight="1">
      <c r="A162" s="1"/>
      <c r="B162" s="1"/>
      <c r="C162" s="101" t="s">
        <v>448</v>
      </c>
      <c r="D162" s="102"/>
      <c r="E162" s="1"/>
      <c r="F162" s="1"/>
      <c r="G162" s="1"/>
    </row>
    <row r="163" spans="1:7" ht="20.100000000000001" customHeight="1">
      <c r="A163" s="103" t="s">
        <v>575</v>
      </c>
      <c r="B163" s="104"/>
      <c r="C163" s="104"/>
      <c r="D163" s="104"/>
      <c r="E163" s="104"/>
      <c r="F163" s="104"/>
      <c r="G163" s="104"/>
    </row>
    <row r="164" spans="1:7" ht="15" customHeight="1">
      <c r="A164" s="105" t="s">
        <v>465</v>
      </c>
      <c r="B164" s="106"/>
      <c r="C164" s="9" t="s">
        <v>451</v>
      </c>
      <c r="D164" s="9" t="s">
        <v>452</v>
      </c>
      <c r="E164" s="9" t="s">
        <v>453</v>
      </c>
      <c r="F164" s="9" t="s">
        <v>454</v>
      </c>
      <c r="G164" s="9" t="s">
        <v>455</v>
      </c>
    </row>
    <row r="165" spans="1:7" ht="15" customHeight="1">
      <c r="A165" s="10" t="s">
        <v>576</v>
      </c>
      <c r="B165" s="11" t="s">
        <v>577</v>
      </c>
      <c r="C165" s="10" t="s">
        <v>458</v>
      </c>
      <c r="D165" s="10" t="s">
        <v>459</v>
      </c>
      <c r="E165" s="12">
        <v>7.5700000000000003E-2</v>
      </c>
      <c r="F165" s="15">
        <v>27.460699999999999</v>
      </c>
      <c r="G165" s="15">
        <v>2.0788000000000002</v>
      </c>
    </row>
    <row r="166" spans="1:7" ht="15" customHeight="1">
      <c r="A166" s="10" t="s">
        <v>578</v>
      </c>
      <c r="B166" s="11" t="s">
        <v>579</v>
      </c>
      <c r="C166" s="10" t="s">
        <v>458</v>
      </c>
      <c r="D166" s="10" t="s">
        <v>459</v>
      </c>
      <c r="E166" s="12">
        <v>4.1000000000000003E-3</v>
      </c>
      <c r="F166" s="15">
        <v>42.164900000000003</v>
      </c>
      <c r="G166" s="15">
        <v>0.1729</v>
      </c>
    </row>
    <row r="167" spans="1:7" ht="15" customHeight="1">
      <c r="A167" s="1"/>
      <c r="B167" s="1"/>
      <c r="C167" s="1"/>
      <c r="D167" s="1"/>
      <c r="E167" s="107" t="s">
        <v>472</v>
      </c>
      <c r="F167" s="108"/>
      <c r="G167" s="16">
        <v>2.2517</v>
      </c>
    </row>
    <row r="168" spans="1:7" ht="15" customHeight="1">
      <c r="A168" s="105" t="s">
        <v>450</v>
      </c>
      <c r="B168" s="106"/>
      <c r="C168" s="9" t="s">
        <v>451</v>
      </c>
      <c r="D168" s="9" t="s">
        <v>452</v>
      </c>
      <c r="E168" s="9" t="s">
        <v>453</v>
      </c>
      <c r="F168" s="9" t="s">
        <v>454</v>
      </c>
      <c r="G168" s="9" t="s">
        <v>455</v>
      </c>
    </row>
    <row r="169" spans="1:7" ht="15" customHeight="1">
      <c r="A169" s="10" t="s">
        <v>506</v>
      </c>
      <c r="B169" s="11" t="s">
        <v>507</v>
      </c>
      <c r="C169" s="10" t="s">
        <v>458</v>
      </c>
      <c r="D169" s="10" t="s">
        <v>459</v>
      </c>
      <c r="E169" s="12">
        <v>0.1595</v>
      </c>
      <c r="F169" s="15">
        <v>20.77</v>
      </c>
      <c r="G169" s="15">
        <v>3.3128000000000002</v>
      </c>
    </row>
    <row r="170" spans="1:7" ht="15" customHeight="1">
      <c r="A170" s="10" t="s">
        <v>480</v>
      </c>
      <c r="B170" s="11" t="s">
        <v>481</v>
      </c>
      <c r="C170" s="10" t="s">
        <v>458</v>
      </c>
      <c r="D170" s="10" t="s">
        <v>459</v>
      </c>
      <c r="E170" s="12">
        <v>0.1595</v>
      </c>
      <c r="F170" s="15">
        <v>15.55</v>
      </c>
      <c r="G170" s="15">
        <v>2.4802</v>
      </c>
    </row>
    <row r="171" spans="1:7" ht="15" customHeight="1">
      <c r="A171" s="1"/>
      <c r="B171" s="1"/>
      <c r="C171" s="1"/>
      <c r="D171" s="1"/>
      <c r="E171" s="107" t="s">
        <v>462</v>
      </c>
      <c r="F171" s="108"/>
      <c r="G171" s="16">
        <v>5.7930000000000001</v>
      </c>
    </row>
    <row r="172" spans="1:7" ht="15" customHeight="1">
      <c r="A172" s="105" t="s">
        <v>482</v>
      </c>
      <c r="B172" s="106"/>
      <c r="C172" s="9" t="s">
        <v>451</v>
      </c>
      <c r="D172" s="9" t="s">
        <v>452</v>
      </c>
      <c r="E172" s="9" t="s">
        <v>453</v>
      </c>
      <c r="F172" s="9" t="s">
        <v>454</v>
      </c>
      <c r="G172" s="9" t="s">
        <v>455</v>
      </c>
    </row>
    <row r="173" spans="1:7" ht="15" customHeight="1">
      <c r="A173" s="10" t="s">
        <v>530</v>
      </c>
      <c r="B173" s="11" t="s">
        <v>531</v>
      </c>
      <c r="C173" s="10" t="s">
        <v>458</v>
      </c>
      <c r="D173" s="10" t="s">
        <v>510</v>
      </c>
      <c r="E173" s="12">
        <v>5.6800000000000003E-2</v>
      </c>
      <c r="F173" s="15">
        <v>67.5</v>
      </c>
      <c r="G173" s="15">
        <v>3.8340000000000001</v>
      </c>
    </row>
    <row r="174" spans="1:7" ht="15" customHeight="1">
      <c r="A174" s="10" t="s">
        <v>580</v>
      </c>
      <c r="B174" s="11" t="s">
        <v>581</v>
      </c>
      <c r="C174" s="10" t="s">
        <v>458</v>
      </c>
      <c r="D174" s="10" t="s">
        <v>510</v>
      </c>
      <c r="E174" s="12">
        <v>6.4999999999999997E-3</v>
      </c>
      <c r="F174" s="15">
        <v>60.46</v>
      </c>
      <c r="G174" s="15">
        <v>0.39300000000000002</v>
      </c>
    </row>
    <row r="175" spans="1:7" ht="15" customHeight="1">
      <c r="A175" s="10" t="s">
        <v>582</v>
      </c>
      <c r="B175" s="11" t="s">
        <v>583</v>
      </c>
      <c r="C175" s="10" t="s">
        <v>458</v>
      </c>
      <c r="D175" s="10" t="s">
        <v>584</v>
      </c>
      <c r="E175" s="12">
        <v>51</v>
      </c>
      <c r="F175" s="15">
        <v>0.56000000000000005</v>
      </c>
      <c r="G175" s="15">
        <v>28.56</v>
      </c>
    </row>
    <row r="176" spans="1:7" ht="15" customHeight="1">
      <c r="A176" s="1"/>
      <c r="B176" s="1"/>
      <c r="C176" s="1"/>
      <c r="D176" s="1"/>
      <c r="E176" s="107" t="s">
        <v>495</v>
      </c>
      <c r="F176" s="108"/>
      <c r="G176" s="16">
        <v>32.786999999999999</v>
      </c>
    </row>
    <row r="177" spans="1:7" ht="15" customHeight="1">
      <c r="A177" s="1"/>
      <c r="B177" s="1"/>
      <c r="C177" s="1"/>
      <c r="D177" s="1"/>
      <c r="E177" s="99" t="s">
        <v>463</v>
      </c>
      <c r="F177" s="100"/>
      <c r="G177" s="4">
        <v>40.83</v>
      </c>
    </row>
    <row r="178" spans="1:7" ht="9.9499999999999993" customHeight="1">
      <c r="A178" s="1"/>
      <c r="B178" s="1"/>
      <c r="C178" s="101" t="s">
        <v>448</v>
      </c>
      <c r="D178" s="102"/>
      <c r="E178" s="1"/>
      <c r="F178" s="1"/>
      <c r="G178" s="1"/>
    </row>
    <row r="179" spans="1:7" ht="20.100000000000001" customHeight="1">
      <c r="A179" s="103" t="s">
        <v>585</v>
      </c>
      <c r="B179" s="104"/>
      <c r="C179" s="104"/>
      <c r="D179" s="104"/>
      <c r="E179" s="104"/>
      <c r="F179" s="104"/>
      <c r="G179" s="104"/>
    </row>
    <row r="180" spans="1:7" ht="15" customHeight="1">
      <c r="A180" s="105" t="s">
        <v>450</v>
      </c>
      <c r="B180" s="106"/>
      <c r="C180" s="9" t="s">
        <v>451</v>
      </c>
      <c r="D180" s="9" t="s">
        <v>452</v>
      </c>
      <c r="E180" s="9" t="s">
        <v>453</v>
      </c>
      <c r="F180" s="9" t="s">
        <v>454</v>
      </c>
      <c r="G180" s="9" t="s">
        <v>455</v>
      </c>
    </row>
    <row r="181" spans="1:7" ht="15" customHeight="1">
      <c r="A181" s="10" t="s">
        <v>586</v>
      </c>
      <c r="B181" s="11" t="s">
        <v>587</v>
      </c>
      <c r="C181" s="10" t="s">
        <v>458</v>
      </c>
      <c r="D181" s="10" t="s">
        <v>459</v>
      </c>
      <c r="E181" s="12">
        <v>1.6</v>
      </c>
      <c r="F181" s="15">
        <v>20.77</v>
      </c>
      <c r="G181" s="15">
        <v>33.231999999999999</v>
      </c>
    </row>
    <row r="182" spans="1:7" ht="15" customHeight="1">
      <c r="A182" s="10" t="s">
        <v>480</v>
      </c>
      <c r="B182" s="11" t="s">
        <v>481</v>
      </c>
      <c r="C182" s="10" t="s">
        <v>458</v>
      </c>
      <c r="D182" s="10" t="s">
        <v>459</v>
      </c>
      <c r="E182" s="12">
        <v>1.25</v>
      </c>
      <c r="F182" s="15">
        <v>15.55</v>
      </c>
      <c r="G182" s="15">
        <v>19.4375</v>
      </c>
    </row>
    <row r="183" spans="1:7" ht="15" customHeight="1">
      <c r="A183" s="1"/>
      <c r="B183" s="1"/>
      <c r="C183" s="1"/>
      <c r="D183" s="1"/>
      <c r="E183" s="107" t="s">
        <v>462</v>
      </c>
      <c r="F183" s="108"/>
      <c r="G183" s="16">
        <v>52.669499999999999</v>
      </c>
    </row>
    <row r="184" spans="1:7" ht="15" customHeight="1">
      <c r="A184" s="105" t="s">
        <v>482</v>
      </c>
      <c r="B184" s="106"/>
      <c r="C184" s="9" t="s">
        <v>451</v>
      </c>
      <c r="D184" s="9" t="s">
        <v>452</v>
      </c>
      <c r="E184" s="9" t="s">
        <v>453</v>
      </c>
      <c r="F184" s="9" t="s">
        <v>454</v>
      </c>
      <c r="G184" s="9" t="s">
        <v>455</v>
      </c>
    </row>
    <row r="185" spans="1:7" ht="15" customHeight="1">
      <c r="A185" s="10" t="s">
        <v>530</v>
      </c>
      <c r="B185" s="11" t="s">
        <v>531</v>
      </c>
      <c r="C185" s="10" t="s">
        <v>458</v>
      </c>
      <c r="D185" s="10" t="s">
        <v>510</v>
      </c>
      <c r="E185" s="12">
        <v>1.8200000000000001E-2</v>
      </c>
      <c r="F185" s="15">
        <v>67.5</v>
      </c>
      <c r="G185" s="15">
        <v>1.2284999999999999</v>
      </c>
    </row>
    <row r="186" spans="1:7" ht="15" customHeight="1">
      <c r="A186" s="10" t="s">
        <v>588</v>
      </c>
      <c r="B186" s="11" t="s">
        <v>589</v>
      </c>
      <c r="C186" s="10" t="s">
        <v>458</v>
      </c>
      <c r="D186" s="10" t="s">
        <v>494</v>
      </c>
      <c r="E186" s="12">
        <v>2.73</v>
      </c>
      <c r="F186" s="15">
        <v>1.1000000000000001</v>
      </c>
      <c r="G186" s="15">
        <v>3.0030000000000001</v>
      </c>
    </row>
    <row r="187" spans="1:7" ht="15" customHeight="1">
      <c r="A187" s="10" t="s">
        <v>534</v>
      </c>
      <c r="B187" s="11" t="s">
        <v>535</v>
      </c>
      <c r="C187" s="10" t="s">
        <v>458</v>
      </c>
      <c r="D187" s="10" t="s">
        <v>494</v>
      </c>
      <c r="E187" s="12">
        <v>2.8</v>
      </c>
      <c r="F187" s="15">
        <v>0.56000000000000005</v>
      </c>
      <c r="G187" s="15">
        <v>1.5680000000000001</v>
      </c>
    </row>
    <row r="188" spans="1:7" ht="20.100000000000001" customHeight="1">
      <c r="A188" s="10" t="s">
        <v>590</v>
      </c>
      <c r="B188" s="11" t="s">
        <v>591</v>
      </c>
      <c r="C188" s="10" t="s">
        <v>458</v>
      </c>
      <c r="D188" s="10" t="s">
        <v>485</v>
      </c>
      <c r="E188" s="12">
        <v>1.1000000000000001</v>
      </c>
      <c r="F188" s="15">
        <v>49.48</v>
      </c>
      <c r="G188" s="15">
        <v>54.427999999999997</v>
      </c>
    </row>
    <row r="189" spans="1:7" ht="15" customHeight="1">
      <c r="A189" s="1"/>
      <c r="B189" s="1"/>
      <c r="C189" s="1"/>
      <c r="D189" s="1"/>
      <c r="E189" s="107" t="s">
        <v>495</v>
      </c>
      <c r="F189" s="108"/>
      <c r="G189" s="16">
        <v>60.227499999999999</v>
      </c>
    </row>
    <row r="190" spans="1:7" ht="15" customHeight="1">
      <c r="A190" s="1"/>
      <c r="B190" s="1"/>
      <c r="C190" s="1"/>
      <c r="D190" s="1"/>
      <c r="E190" s="99" t="s">
        <v>463</v>
      </c>
      <c r="F190" s="100"/>
      <c r="G190" s="4">
        <v>112.9</v>
      </c>
    </row>
    <row r="191" spans="1:7" ht="9.9499999999999993" customHeight="1">
      <c r="A191" s="1"/>
      <c r="B191" s="1"/>
      <c r="C191" s="101" t="s">
        <v>448</v>
      </c>
      <c r="D191" s="102"/>
      <c r="E191" s="1"/>
      <c r="F191" s="1"/>
      <c r="G191" s="1"/>
    </row>
    <row r="192" spans="1:7" ht="20.100000000000001" customHeight="1">
      <c r="A192" s="103" t="s">
        <v>592</v>
      </c>
      <c r="B192" s="104"/>
      <c r="C192" s="104"/>
      <c r="D192" s="104"/>
      <c r="E192" s="104"/>
      <c r="F192" s="104"/>
      <c r="G192" s="104"/>
    </row>
    <row r="193" spans="1:7" ht="15" customHeight="1">
      <c r="A193" s="105" t="s">
        <v>450</v>
      </c>
      <c r="B193" s="106"/>
      <c r="C193" s="9" t="s">
        <v>451</v>
      </c>
      <c r="D193" s="9" t="s">
        <v>452</v>
      </c>
      <c r="E193" s="9" t="s">
        <v>453</v>
      </c>
      <c r="F193" s="9" t="s">
        <v>454</v>
      </c>
      <c r="G193" s="9" t="s">
        <v>455</v>
      </c>
    </row>
    <row r="194" spans="1:7" ht="15" customHeight="1">
      <c r="A194" s="10" t="s">
        <v>480</v>
      </c>
      <c r="B194" s="11" t="s">
        <v>481</v>
      </c>
      <c r="C194" s="10" t="s">
        <v>458</v>
      </c>
      <c r="D194" s="10" t="s">
        <v>459</v>
      </c>
      <c r="E194" s="12">
        <v>7.4999999999999997E-2</v>
      </c>
      <c r="F194" s="15">
        <v>15.55</v>
      </c>
      <c r="G194" s="15">
        <v>1.1662999999999999</v>
      </c>
    </row>
    <row r="195" spans="1:7" ht="15" customHeight="1">
      <c r="A195" s="1"/>
      <c r="B195" s="1"/>
      <c r="C195" s="1"/>
      <c r="D195" s="1"/>
      <c r="E195" s="107" t="s">
        <v>462</v>
      </c>
      <c r="F195" s="108"/>
      <c r="G195" s="16">
        <v>1.1662999999999999</v>
      </c>
    </row>
    <row r="196" spans="1:7" ht="15" customHeight="1">
      <c r="A196" s="1"/>
      <c r="B196" s="1"/>
      <c r="C196" s="1"/>
      <c r="D196" s="1"/>
      <c r="E196" s="99" t="s">
        <v>463</v>
      </c>
      <c r="F196" s="100"/>
      <c r="G196" s="4">
        <v>1.17</v>
      </c>
    </row>
    <row r="197" spans="1:7" ht="9.9499999999999993" customHeight="1">
      <c r="A197" s="1"/>
      <c r="B197" s="1"/>
      <c r="C197" s="101" t="s">
        <v>448</v>
      </c>
      <c r="D197" s="102"/>
      <c r="E197" s="1"/>
      <c r="F197" s="1"/>
      <c r="G197" s="1"/>
    </row>
    <row r="198" spans="1:7" ht="20.100000000000001" customHeight="1">
      <c r="A198" s="103" t="s">
        <v>593</v>
      </c>
      <c r="B198" s="104"/>
      <c r="C198" s="104"/>
      <c r="D198" s="104"/>
      <c r="E198" s="104"/>
      <c r="F198" s="104"/>
      <c r="G198" s="104"/>
    </row>
    <row r="199" spans="1:7" ht="15" customHeight="1">
      <c r="A199" s="105" t="s">
        <v>465</v>
      </c>
      <c r="B199" s="106"/>
      <c r="C199" s="9" t="s">
        <v>451</v>
      </c>
      <c r="D199" s="9" t="s">
        <v>452</v>
      </c>
      <c r="E199" s="9" t="s">
        <v>453</v>
      </c>
      <c r="F199" s="9" t="s">
        <v>454</v>
      </c>
      <c r="G199" s="9" t="s">
        <v>455</v>
      </c>
    </row>
    <row r="200" spans="1:7" ht="15" customHeight="1">
      <c r="A200" s="10" t="s">
        <v>466</v>
      </c>
      <c r="B200" s="11" t="s">
        <v>467</v>
      </c>
      <c r="C200" s="10" t="s">
        <v>458</v>
      </c>
      <c r="D200" s="10" t="s">
        <v>459</v>
      </c>
      <c r="E200" s="12">
        <v>2</v>
      </c>
      <c r="F200" s="15">
        <v>75.045400000000001</v>
      </c>
      <c r="G200" s="15">
        <v>150.0908</v>
      </c>
    </row>
    <row r="201" spans="1:7" ht="15" customHeight="1">
      <c r="A201" s="10" t="s">
        <v>468</v>
      </c>
      <c r="B201" s="11" t="s">
        <v>469</v>
      </c>
      <c r="C201" s="10" t="s">
        <v>458</v>
      </c>
      <c r="D201" s="10" t="s">
        <v>459</v>
      </c>
      <c r="E201" s="12">
        <v>4</v>
      </c>
      <c r="F201" s="15">
        <v>0.6895</v>
      </c>
      <c r="G201" s="15">
        <v>2.758</v>
      </c>
    </row>
    <row r="202" spans="1:7" ht="15" customHeight="1">
      <c r="A202" s="10" t="s">
        <v>470</v>
      </c>
      <c r="B202" s="11" t="s">
        <v>471</v>
      </c>
      <c r="C202" s="10" t="s">
        <v>458</v>
      </c>
      <c r="D202" s="10" t="s">
        <v>459</v>
      </c>
      <c r="E202" s="12">
        <v>4</v>
      </c>
      <c r="F202" s="15">
        <v>1.3612</v>
      </c>
      <c r="G202" s="15">
        <v>5.4447999999999999</v>
      </c>
    </row>
    <row r="203" spans="1:7" ht="15" customHeight="1">
      <c r="A203" s="1"/>
      <c r="B203" s="1"/>
      <c r="C203" s="1"/>
      <c r="D203" s="1"/>
      <c r="E203" s="107" t="s">
        <v>472</v>
      </c>
      <c r="F203" s="108"/>
      <c r="G203" s="16">
        <v>158.2936</v>
      </c>
    </row>
    <row r="204" spans="1:7" ht="15" customHeight="1">
      <c r="A204" s="105" t="s">
        <v>450</v>
      </c>
      <c r="B204" s="106"/>
      <c r="C204" s="9" t="s">
        <v>451</v>
      </c>
      <c r="D204" s="9" t="s">
        <v>452</v>
      </c>
      <c r="E204" s="9" t="s">
        <v>453</v>
      </c>
      <c r="F204" s="9" t="s">
        <v>454</v>
      </c>
      <c r="G204" s="9" t="s">
        <v>455</v>
      </c>
    </row>
    <row r="205" spans="1:7" ht="15" customHeight="1">
      <c r="A205" s="10" t="s">
        <v>473</v>
      </c>
      <c r="B205" s="11" t="s">
        <v>474</v>
      </c>
      <c r="C205" s="10" t="s">
        <v>458</v>
      </c>
      <c r="D205" s="10" t="s">
        <v>459</v>
      </c>
      <c r="E205" s="12">
        <v>4</v>
      </c>
      <c r="F205" s="15">
        <v>16.77</v>
      </c>
      <c r="G205" s="15">
        <v>67.08</v>
      </c>
    </row>
    <row r="206" spans="1:7" ht="15" customHeight="1">
      <c r="A206" s="10" t="s">
        <v>475</v>
      </c>
      <c r="B206" s="11" t="s">
        <v>476</v>
      </c>
      <c r="C206" s="10" t="s">
        <v>458</v>
      </c>
      <c r="D206" s="10" t="s">
        <v>459</v>
      </c>
      <c r="E206" s="12">
        <v>4</v>
      </c>
      <c r="F206" s="15">
        <v>24.86</v>
      </c>
      <c r="G206" s="15">
        <v>99.44</v>
      </c>
    </row>
    <row r="207" spans="1:7" ht="15" customHeight="1">
      <c r="A207" s="10" t="s">
        <v>477</v>
      </c>
      <c r="B207" s="11" t="s">
        <v>478</v>
      </c>
      <c r="C207" s="10" t="s">
        <v>458</v>
      </c>
      <c r="D207" s="10" t="s">
        <v>459</v>
      </c>
      <c r="E207" s="12">
        <v>5</v>
      </c>
      <c r="F207" s="15">
        <v>30.34</v>
      </c>
      <c r="G207" s="15">
        <v>151.69999999999999</v>
      </c>
    </row>
    <row r="208" spans="1:7" ht="15" customHeight="1">
      <c r="A208" s="1"/>
      <c r="B208" s="1"/>
      <c r="C208" s="1"/>
      <c r="D208" s="1"/>
      <c r="E208" s="107" t="s">
        <v>462</v>
      </c>
      <c r="F208" s="108"/>
      <c r="G208" s="16">
        <v>318.22000000000003</v>
      </c>
    </row>
    <row r="209" spans="1:7" ht="15" customHeight="1">
      <c r="A209" s="1"/>
      <c r="B209" s="1"/>
      <c r="C209" s="1"/>
      <c r="D209" s="1"/>
      <c r="E209" s="99" t="s">
        <v>463</v>
      </c>
      <c r="F209" s="100"/>
      <c r="G209" s="4">
        <v>476.51</v>
      </c>
    </row>
    <row r="210" spans="1:7" ht="9.9499999999999993" customHeight="1">
      <c r="A210" s="1"/>
      <c r="B210" s="1"/>
      <c r="C210" s="101" t="s">
        <v>448</v>
      </c>
      <c r="D210" s="102"/>
      <c r="E210" s="1"/>
      <c r="F210" s="1"/>
      <c r="G210" s="1"/>
    </row>
    <row r="211" spans="1:7" ht="20.100000000000001" customHeight="1">
      <c r="A211" s="103" t="s">
        <v>594</v>
      </c>
      <c r="B211" s="104"/>
      <c r="C211" s="104"/>
      <c r="D211" s="104"/>
      <c r="E211" s="104"/>
      <c r="F211" s="104"/>
      <c r="G211" s="104"/>
    </row>
    <row r="212" spans="1:7" ht="15" customHeight="1">
      <c r="A212" s="105" t="s">
        <v>450</v>
      </c>
      <c r="B212" s="106"/>
      <c r="C212" s="9" t="s">
        <v>451</v>
      </c>
      <c r="D212" s="9" t="s">
        <v>452</v>
      </c>
      <c r="E212" s="9" t="s">
        <v>453</v>
      </c>
      <c r="F212" s="9" t="s">
        <v>454</v>
      </c>
      <c r="G212" s="9" t="s">
        <v>455</v>
      </c>
    </row>
    <row r="213" spans="1:7" ht="15" customHeight="1">
      <c r="A213" s="10" t="s">
        <v>480</v>
      </c>
      <c r="B213" s="11" t="s">
        <v>481</v>
      </c>
      <c r="C213" s="10" t="s">
        <v>458</v>
      </c>
      <c r="D213" s="10" t="s">
        <v>459</v>
      </c>
      <c r="E213" s="12">
        <v>2</v>
      </c>
      <c r="F213" s="15">
        <v>15.55</v>
      </c>
      <c r="G213" s="15">
        <v>31.1</v>
      </c>
    </row>
    <row r="214" spans="1:7" ht="15" customHeight="1">
      <c r="A214" s="1"/>
      <c r="B214" s="1"/>
      <c r="C214" s="1"/>
      <c r="D214" s="1"/>
      <c r="E214" s="107" t="s">
        <v>462</v>
      </c>
      <c r="F214" s="108"/>
      <c r="G214" s="16">
        <v>31.1</v>
      </c>
    </row>
    <row r="215" spans="1:7" ht="15" customHeight="1">
      <c r="A215" s="105" t="s">
        <v>482</v>
      </c>
      <c r="B215" s="106"/>
      <c r="C215" s="9" t="s">
        <v>451</v>
      </c>
      <c r="D215" s="9" t="s">
        <v>452</v>
      </c>
      <c r="E215" s="9" t="s">
        <v>453</v>
      </c>
      <c r="F215" s="9" t="s">
        <v>454</v>
      </c>
      <c r="G215" s="9" t="s">
        <v>455</v>
      </c>
    </row>
    <row r="216" spans="1:7" ht="15" customHeight="1">
      <c r="A216" s="10" t="s">
        <v>483</v>
      </c>
      <c r="B216" s="11" t="s">
        <v>484</v>
      </c>
      <c r="C216" s="10" t="s">
        <v>458</v>
      </c>
      <c r="D216" s="10" t="s">
        <v>485</v>
      </c>
      <c r="E216" s="12">
        <v>1.02</v>
      </c>
      <c r="F216" s="15">
        <v>35.590000000000003</v>
      </c>
      <c r="G216" s="15">
        <v>36.3018</v>
      </c>
    </row>
    <row r="217" spans="1:7" ht="15" customHeight="1">
      <c r="A217" s="10" t="s">
        <v>486</v>
      </c>
      <c r="B217" s="11" t="s">
        <v>487</v>
      </c>
      <c r="C217" s="10" t="s">
        <v>458</v>
      </c>
      <c r="D217" s="10" t="s">
        <v>488</v>
      </c>
      <c r="E217" s="12">
        <v>1</v>
      </c>
      <c r="F217" s="15">
        <v>24.99</v>
      </c>
      <c r="G217" s="15">
        <v>24.99</v>
      </c>
    </row>
    <row r="218" spans="1:7" ht="15" customHeight="1">
      <c r="A218" s="10" t="s">
        <v>489</v>
      </c>
      <c r="B218" s="11" t="s">
        <v>490</v>
      </c>
      <c r="C218" s="10" t="s">
        <v>458</v>
      </c>
      <c r="D218" s="10" t="s">
        <v>491</v>
      </c>
      <c r="E218" s="12">
        <v>4.5</v>
      </c>
      <c r="F218" s="15">
        <v>12.61</v>
      </c>
      <c r="G218" s="15">
        <v>56.744999999999997</v>
      </c>
    </row>
    <row r="219" spans="1:7" ht="15" customHeight="1">
      <c r="A219" s="10" t="s">
        <v>492</v>
      </c>
      <c r="B219" s="11" t="s">
        <v>493</v>
      </c>
      <c r="C219" s="10" t="s">
        <v>458</v>
      </c>
      <c r="D219" s="10" t="s">
        <v>494</v>
      </c>
      <c r="E219" s="12">
        <v>0.15</v>
      </c>
      <c r="F219" s="15">
        <v>15.54</v>
      </c>
      <c r="G219" s="15">
        <v>2.331</v>
      </c>
    </row>
    <row r="220" spans="1:7" ht="15" customHeight="1">
      <c r="A220" s="1"/>
      <c r="B220" s="1"/>
      <c r="C220" s="1"/>
      <c r="D220" s="1"/>
      <c r="E220" s="107" t="s">
        <v>495</v>
      </c>
      <c r="F220" s="108"/>
      <c r="G220" s="16">
        <v>120.3678</v>
      </c>
    </row>
    <row r="221" spans="1:7" ht="15" customHeight="1">
      <c r="A221" s="1"/>
      <c r="B221" s="1"/>
      <c r="C221" s="1"/>
      <c r="D221" s="1"/>
      <c r="E221" s="99" t="s">
        <v>463</v>
      </c>
      <c r="F221" s="100"/>
      <c r="G221" s="4">
        <v>151.47</v>
      </c>
    </row>
    <row r="222" spans="1:7" ht="9.9499999999999993" customHeight="1">
      <c r="A222" s="1"/>
      <c r="B222" s="1"/>
      <c r="C222" s="101" t="s">
        <v>448</v>
      </c>
      <c r="D222" s="102"/>
      <c r="E222" s="1"/>
      <c r="F222" s="1"/>
      <c r="G222" s="1"/>
    </row>
    <row r="223" spans="1:7" ht="20.100000000000001" customHeight="1">
      <c r="A223" s="103" t="s">
        <v>595</v>
      </c>
      <c r="B223" s="104"/>
      <c r="C223" s="104"/>
      <c r="D223" s="104"/>
      <c r="E223" s="104"/>
      <c r="F223" s="104"/>
      <c r="G223" s="104"/>
    </row>
    <row r="224" spans="1:7" ht="15" customHeight="1">
      <c r="A224" s="105" t="s">
        <v>465</v>
      </c>
      <c r="B224" s="106"/>
      <c r="C224" s="9" t="s">
        <v>451</v>
      </c>
      <c r="D224" s="9" t="s">
        <v>452</v>
      </c>
      <c r="E224" s="9" t="s">
        <v>453</v>
      </c>
      <c r="F224" s="9" t="s">
        <v>454</v>
      </c>
      <c r="G224" s="9" t="s">
        <v>455</v>
      </c>
    </row>
    <row r="225" spans="1:7" ht="15" customHeight="1">
      <c r="A225" s="10" t="s">
        <v>497</v>
      </c>
      <c r="B225" s="11" t="s">
        <v>498</v>
      </c>
      <c r="C225" s="10" t="s">
        <v>458</v>
      </c>
      <c r="D225" s="10" t="s">
        <v>459</v>
      </c>
      <c r="E225" s="12">
        <v>0</v>
      </c>
      <c r="F225" s="15">
        <v>76.574700000000007</v>
      </c>
      <c r="G225" s="15">
        <v>0</v>
      </c>
    </row>
    <row r="226" spans="1:7" ht="15" customHeight="1">
      <c r="A226" s="10" t="s">
        <v>499</v>
      </c>
      <c r="B226" s="11" t="s">
        <v>500</v>
      </c>
      <c r="C226" s="10" t="s">
        <v>458</v>
      </c>
      <c r="D226" s="10" t="s">
        <v>459</v>
      </c>
      <c r="E226" s="12">
        <v>2.7777999999999999E-4</v>
      </c>
      <c r="F226" s="15">
        <v>218.35159999999999</v>
      </c>
      <c r="G226" s="15">
        <v>6.0699999999999997E-2</v>
      </c>
    </row>
    <row r="227" spans="1:7" ht="15" customHeight="1">
      <c r="A227" s="1"/>
      <c r="B227" s="1"/>
      <c r="C227" s="1"/>
      <c r="D227" s="1"/>
      <c r="E227" s="107" t="s">
        <v>472</v>
      </c>
      <c r="F227" s="108"/>
      <c r="G227" s="16">
        <v>6.0699999999999997E-2</v>
      </c>
    </row>
    <row r="228" spans="1:7" ht="15" customHeight="1">
      <c r="A228" s="105" t="s">
        <v>450</v>
      </c>
      <c r="B228" s="106"/>
      <c r="C228" s="9" t="s">
        <v>451</v>
      </c>
      <c r="D228" s="9" t="s">
        <v>452</v>
      </c>
      <c r="E228" s="9" t="s">
        <v>453</v>
      </c>
      <c r="F228" s="9" t="s">
        <v>454</v>
      </c>
      <c r="G228" s="9" t="s">
        <v>455</v>
      </c>
    </row>
    <row r="229" spans="1:7" ht="15" customHeight="1">
      <c r="A229" s="10" t="s">
        <v>480</v>
      </c>
      <c r="B229" s="11" t="s">
        <v>481</v>
      </c>
      <c r="C229" s="10" t="s">
        <v>458</v>
      </c>
      <c r="D229" s="10" t="s">
        <v>459</v>
      </c>
      <c r="E229" s="12">
        <v>5.5555999999999997E-4</v>
      </c>
      <c r="F229" s="15">
        <v>15.55</v>
      </c>
      <c r="G229" s="15">
        <v>8.6E-3</v>
      </c>
    </row>
    <row r="230" spans="1:7" ht="15" customHeight="1">
      <c r="A230" s="1"/>
      <c r="B230" s="1"/>
      <c r="C230" s="1"/>
      <c r="D230" s="1"/>
      <c r="E230" s="107" t="s">
        <v>462</v>
      </c>
      <c r="F230" s="108"/>
      <c r="G230" s="16">
        <v>8.6E-3</v>
      </c>
    </row>
    <row r="231" spans="1:7" ht="15" customHeight="1">
      <c r="A231" s="1"/>
      <c r="B231" s="1"/>
      <c r="C231" s="1"/>
      <c r="D231" s="1"/>
      <c r="E231" s="99" t="s">
        <v>463</v>
      </c>
      <c r="F231" s="100"/>
      <c r="G231" s="4">
        <v>7.0000000000000007E-2</v>
      </c>
    </row>
    <row r="232" spans="1:7" ht="9.9499999999999993" customHeight="1">
      <c r="A232" s="1"/>
      <c r="B232" s="1"/>
      <c r="C232" s="101" t="s">
        <v>448</v>
      </c>
      <c r="D232" s="102"/>
      <c r="E232" s="1"/>
      <c r="F232" s="1"/>
      <c r="G232" s="1"/>
    </row>
    <row r="233" spans="1:7" ht="20.100000000000001" customHeight="1">
      <c r="A233" s="103" t="s">
        <v>596</v>
      </c>
      <c r="B233" s="104"/>
      <c r="C233" s="104"/>
      <c r="D233" s="104"/>
      <c r="E233" s="104"/>
      <c r="F233" s="104"/>
      <c r="G233" s="104"/>
    </row>
    <row r="234" spans="1:7" ht="15" customHeight="1">
      <c r="A234" s="105" t="s">
        <v>465</v>
      </c>
      <c r="B234" s="106"/>
      <c r="C234" s="9" t="s">
        <v>451</v>
      </c>
      <c r="D234" s="9" t="s">
        <v>452</v>
      </c>
      <c r="E234" s="9" t="s">
        <v>453</v>
      </c>
      <c r="F234" s="9" t="s">
        <v>454</v>
      </c>
      <c r="G234" s="9" t="s">
        <v>455</v>
      </c>
    </row>
    <row r="235" spans="1:7" ht="15" customHeight="1">
      <c r="A235" s="10" t="s">
        <v>502</v>
      </c>
      <c r="B235" s="11" t="s">
        <v>503</v>
      </c>
      <c r="C235" s="10" t="s">
        <v>458</v>
      </c>
      <c r="D235" s="10" t="s">
        <v>459</v>
      </c>
      <c r="E235" s="12">
        <v>0.05</v>
      </c>
      <c r="F235" s="15">
        <v>24.083600000000001</v>
      </c>
      <c r="G235" s="15">
        <v>1.2041999999999999</v>
      </c>
    </row>
    <row r="236" spans="1:7" ht="15" customHeight="1">
      <c r="A236" s="10" t="s">
        <v>504</v>
      </c>
      <c r="B236" s="11" t="s">
        <v>505</v>
      </c>
      <c r="C236" s="10" t="s">
        <v>458</v>
      </c>
      <c r="D236" s="10" t="s">
        <v>459</v>
      </c>
      <c r="E236" s="12">
        <v>0.01</v>
      </c>
      <c r="F236" s="15">
        <v>83.928399999999996</v>
      </c>
      <c r="G236" s="15">
        <v>0.83930000000000005</v>
      </c>
    </row>
    <row r="237" spans="1:7" ht="15" customHeight="1">
      <c r="A237" s="1"/>
      <c r="B237" s="1"/>
      <c r="C237" s="1"/>
      <c r="D237" s="1"/>
      <c r="E237" s="107" t="s">
        <v>472</v>
      </c>
      <c r="F237" s="108"/>
      <c r="G237" s="16">
        <v>2.0434999999999999</v>
      </c>
    </row>
    <row r="238" spans="1:7" ht="15" customHeight="1">
      <c r="A238" s="105" t="s">
        <v>450</v>
      </c>
      <c r="B238" s="106"/>
      <c r="C238" s="9" t="s">
        <v>451</v>
      </c>
      <c r="D238" s="9" t="s">
        <v>452</v>
      </c>
      <c r="E238" s="9" t="s">
        <v>453</v>
      </c>
      <c r="F238" s="9" t="s">
        <v>454</v>
      </c>
      <c r="G238" s="9" t="s">
        <v>455</v>
      </c>
    </row>
    <row r="239" spans="1:7" ht="15" customHeight="1">
      <c r="A239" s="10" t="s">
        <v>506</v>
      </c>
      <c r="B239" s="11" t="s">
        <v>507</v>
      </c>
      <c r="C239" s="10" t="s">
        <v>458</v>
      </c>
      <c r="D239" s="10" t="s">
        <v>459</v>
      </c>
      <c r="E239" s="12">
        <v>0.3</v>
      </c>
      <c r="F239" s="15">
        <v>20.77</v>
      </c>
      <c r="G239" s="15">
        <v>6.2309999999999999</v>
      </c>
    </row>
    <row r="240" spans="1:7" ht="15" customHeight="1">
      <c r="A240" s="10" t="s">
        <v>480</v>
      </c>
      <c r="B240" s="11" t="s">
        <v>481</v>
      </c>
      <c r="C240" s="10" t="s">
        <v>458</v>
      </c>
      <c r="D240" s="10" t="s">
        <v>459</v>
      </c>
      <c r="E240" s="12">
        <v>0.6</v>
      </c>
      <c r="F240" s="15">
        <v>15.55</v>
      </c>
      <c r="G240" s="15">
        <v>9.33</v>
      </c>
    </row>
    <row r="241" spans="1:7" ht="15" customHeight="1">
      <c r="A241" s="1"/>
      <c r="B241" s="1"/>
      <c r="C241" s="1"/>
      <c r="D241" s="1"/>
      <c r="E241" s="107" t="s">
        <v>462</v>
      </c>
      <c r="F241" s="108"/>
      <c r="G241" s="16">
        <v>15.561</v>
      </c>
    </row>
    <row r="242" spans="1:7" ht="15" customHeight="1">
      <c r="A242" s="105" t="s">
        <v>482</v>
      </c>
      <c r="B242" s="106"/>
      <c r="C242" s="9" t="s">
        <v>451</v>
      </c>
      <c r="D242" s="9" t="s">
        <v>452</v>
      </c>
      <c r="E242" s="9" t="s">
        <v>453</v>
      </c>
      <c r="F242" s="9" t="s">
        <v>454</v>
      </c>
      <c r="G242" s="9" t="s">
        <v>455</v>
      </c>
    </row>
    <row r="243" spans="1:7" ht="15" customHeight="1">
      <c r="A243" s="10" t="s">
        <v>508</v>
      </c>
      <c r="B243" s="11" t="s">
        <v>509</v>
      </c>
      <c r="C243" s="10" t="s">
        <v>458</v>
      </c>
      <c r="D243" s="10" t="s">
        <v>510</v>
      </c>
      <c r="E243" s="12">
        <v>0.15</v>
      </c>
      <c r="F243" s="15">
        <v>60.88</v>
      </c>
      <c r="G243" s="15">
        <v>9.1319999999999997</v>
      </c>
    </row>
    <row r="244" spans="1:7" ht="15" customHeight="1">
      <c r="A244" s="10" t="s">
        <v>511</v>
      </c>
      <c r="B244" s="11" t="s">
        <v>512</v>
      </c>
      <c r="C244" s="10" t="s">
        <v>458</v>
      </c>
      <c r="D244" s="10" t="s">
        <v>510</v>
      </c>
      <c r="E244" s="12">
        <v>0.15</v>
      </c>
      <c r="F244" s="15">
        <v>66.06</v>
      </c>
      <c r="G244" s="15">
        <v>9.9090000000000007</v>
      </c>
    </row>
    <row r="245" spans="1:7" ht="15" customHeight="1">
      <c r="A245" s="1"/>
      <c r="B245" s="1"/>
      <c r="C245" s="1"/>
      <c r="D245" s="1"/>
      <c r="E245" s="107" t="s">
        <v>495</v>
      </c>
      <c r="F245" s="108"/>
      <c r="G245" s="16">
        <v>19.041</v>
      </c>
    </row>
    <row r="246" spans="1:7" ht="15" customHeight="1">
      <c r="A246" s="1"/>
      <c r="B246" s="1"/>
      <c r="C246" s="1"/>
      <c r="D246" s="1"/>
      <c r="E246" s="99" t="s">
        <v>463</v>
      </c>
      <c r="F246" s="100"/>
      <c r="G246" s="4">
        <v>36.65</v>
      </c>
    </row>
    <row r="247" spans="1:7" ht="9.9499999999999993" customHeight="1">
      <c r="A247" s="1"/>
      <c r="B247" s="1"/>
      <c r="C247" s="101" t="s">
        <v>448</v>
      </c>
      <c r="D247" s="102"/>
      <c r="E247" s="1"/>
      <c r="F247" s="1"/>
      <c r="G247" s="1"/>
    </row>
    <row r="248" spans="1:7" ht="20.100000000000001" customHeight="1">
      <c r="A248" s="103" t="s">
        <v>597</v>
      </c>
      <c r="B248" s="104"/>
      <c r="C248" s="104"/>
      <c r="D248" s="104"/>
      <c r="E248" s="104"/>
      <c r="F248" s="104"/>
      <c r="G248" s="104"/>
    </row>
    <row r="249" spans="1:7" ht="15" customHeight="1">
      <c r="A249" s="105" t="s">
        <v>450</v>
      </c>
      <c r="B249" s="106"/>
      <c r="C249" s="9" t="s">
        <v>451</v>
      </c>
      <c r="D249" s="9" t="s">
        <v>452</v>
      </c>
      <c r="E249" s="9" t="s">
        <v>453</v>
      </c>
      <c r="F249" s="9" t="s">
        <v>454</v>
      </c>
      <c r="G249" s="9" t="s">
        <v>455</v>
      </c>
    </row>
    <row r="250" spans="1:7" ht="15" customHeight="1">
      <c r="A250" s="10" t="s">
        <v>514</v>
      </c>
      <c r="B250" s="11" t="s">
        <v>515</v>
      </c>
      <c r="C250" s="10" t="s">
        <v>458</v>
      </c>
      <c r="D250" s="10" t="s">
        <v>459</v>
      </c>
      <c r="E250" s="12">
        <v>0.15</v>
      </c>
      <c r="F250" s="15">
        <v>20.77</v>
      </c>
      <c r="G250" s="15">
        <v>3.1154999999999999</v>
      </c>
    </row>
    <row r="251" spans="1:7" ht="15" customHeight="1">
      <c r="A251" s="10" t="s">
        <v>480</v>
      </c>
      <c r="B251" s="11" t="s">
        <v>481</v>
      </c>
      <c r="C251" s="10" t="s">
        <v>458</v>
      </c>
      <c r="D251" s="10" t="s">
        <v>459</v>
      </c>
      <c r="E251" s="12">
        <v>0.25</v>
      </c>
      <c r="F251" s="15">
        <v>15.55</v>
      </c>
      <c r="G251" s="15">
        <v>3.8875000000000002</v>
      </c>
    </row>
    <row r="252" spans="1:7" ht="15" customHeight="1">
      <c r="A252" s="1"/>
      <c r="B252" s="1"/>
      <c r="C252" s="1"/>
      <c r="D252" s="1"/>
      <c r="E252" s="107" t="s">
        <v>462</v>
      </c>
      <c r="F252" s="108"/>
      <c r="G252" s="16">
        <v>7.0030000000000001</v>
      </c>
    </row>
    <row r="253" spans="1:7" ht="15" customHeight="1">
      <c r="A253" s="105" t="s">
        <v>482</v>
      </c>
      <c r="B253" s="106"/>
      <c r="C253" s="9" t="s">
        <v>451</v>
      </c>
      <c r="D253" s="9" t="s">
        <v>452</v>
      </c>
      <c r="E253" s="9" t="s">
        <v>453</v>
      </c>
      <c r="F253" s="9" t="s">
        <v>454</v>
      </c>
      <c r="G253" s="9" t="s">
        <v>455</v>
      </c>
    </row>
    <row r="254" spans="1:7" ht="15" customHeight="1">
      <c r="A254" s="10" t="s">
        <v>516</v>
      </c>
      <c r="B254" s="11" t="s">
        <v>517</v>
      </c>
      <c r="C254" s="10" t="s">
        <v>458</v>
      </c>
      <c r="D254" s="10" t="s">
        <v>491</v>
      </c>
      <c r="E254" s="12">
        <v>1</v>
      </c>
      <c r="F254" s="15">
        <v>3.44</v>
      </c>
      <c r="G254" s="15">
        <v>3.44</v>
      </c>
    </row>
    <row r="255" spans="1:7" ht="15" customHeight="1">
      <c r="A255" s="1"/>
      <c r="B255" s="1"/>
      <c r="C255" s="1"/>
      <c r="D255" s="1"/>
      <c r="E255" s="107" t="s">
        <v>495</v>
      </c>
      <c r="F255" s="108"/>
      <c r="G255" s="16">
        <v>3.44</v>
      </c>
    </row>
    <row r="256" spans="1:7" ht="15" customHeight="1">
      <c r="A256" s="105" t="s">
        <v>518</v>
      </c>
      <c r="B256" s="106"/>
      <c r="C256" s="9" t="s">
        <v>451</v>
      </c>
      <c r="D256" s="9" t="s">
        <v>452</v>
      </c>
      <c r="E256" s="9" t="s">
        <v>453</v>
      </c>
      <c r="F256" s="9" t="s">
        <v>454</v>
      </c>
      <c r="G256" s="9" t="s">
        <v>455</v>
      </c>
    </row>
    <row r="257" spans="1:7" ht="15" customHeight="1">
      <c r="A257" s="10" t="s">
        <v>519</v>
      </c>
      <c r="B257" s="11" t="s">
        <v>520</v>
      </c>
      <c r="C257" s="10" t="s">
        <v>458</v>
      </c>
      <c r="D257" s="10" t="s">
        <v>485</v>
      </c>
      <c r="E257" s="12">
        <v>0.25</v>
      </c>
      <c r="F257" s="15">
        <v>4.5</v>
      </c>
      <c r="G257" s="15">
        <v>1.125</v>
      </c>
    </row>
    <row r="258" spans="1:7" ht="15" customHeight="1">
      <c r="A258" s="10" t="s">
        <v>521</v>
      </c>
      <c r="B258" s="11" t="s">
        <v>522</v>
      </c>
      <c r="C258" s="10" t="s">
        <v>458</v>
      </c>
      <c r="D258" s="10" t="s">
        <v>510</v>
      </c>
      <c r="E258" s="12">
        <v>1.4999999999999999E-2</v>
      </c>
      <c r="F258" s="15">
        <v>41.21</v>
      </c>
      <c r="G258" s="15">
        <v>0.61819999999999997</v>
      </c>
    </row>
    <row r="259" spans="1:7" ht="15" customHeight="1">
      <c r="A259" s="10" t="s">
        <v>523</v>
      </c>
      <c r="B259" s="11" t="s">
        <v>524</v>
      </c>
      <c r="C259" s="10" t="s">
        <v>458</v>
      </c>
      <c r="D259" s="10" t="s">
        <v>510</v>
      </c>
      <c r="E259" s="12">
        <v>3.6999999999999998E-2</v>
      </c>
      <c r="F259" s="15">
        <v>4.1399999999999997</v>
      </c>
      <c r="G259" s="15">
        <v>0.1532</v>
      </c>
    </row>
    <row r="260" spans="1:7" ht="20.100000000000001" customHeight="1">
      <c r="A260" s="10" t="s">
        <v>525</v>
      </c>
      <c r="B260" s="11" t="s">
        <v>526</v>
      </c>
      <c r="C260" s="10" t="s">
        <v>458</v>
      </c>
      <c r="D260" s="10" t="s">
        <v>510</v>
      </c>
      <c r="E260" s="12">
        <v>3.4000000000000002E-2</v>
      </c>
      <c r="F260" s="15">
        <v>337.08</v>
      </c>
      <c r="G260" s="15">
        <v>11.460699999999999</v>
      </c>
    </row>
    <row r="261" spans="1:7" ht="15" customHeight="1">
      <c r="A261" s="1"/>
      <c r="B261" s="1"/>
      <c r="C261" s="1"/>
      <c r="D261" s="1"/>
      <c r="E261" s="107" t="s">
        <v>527</v>
      </c>
      <c r="F261" s="108"/>
      <c r="G261" s="16">
        <v>13.357100000000001</v>
      </c>
    </row>
    <row r="262" spans="1:7" ht="15" customHeight="1">
      <c r="A262" s="1"/>
      <c r="B262" s="1"/>
      <c r="C262" s="1"/>
      <c r="D262" s="1"/>
      <c r="E262" s="99" t="s">
        <v>463</v>
      </c>
      <c r="F262" s="100"/>
      <c r="G262" s="4">
        <v>23.8</v>
      </c>
    </row>
    <row r="263" spans="1:7" ht="9.9499999999999993" customHeight="1">
      <c r="A263" s="1"/>
      <c r="B263" s="1"/>
      <c r="C263" s="101" t="s">
        <v>448</v>
      </c>
      <c r="D263" s="102"/>
      <c r="E263" s="1"/>
      <c r="F263" s="1"/>
      <c r="G263" s="1"/>
    </row>
    <row r="264" spans="1:7" ht="20.100000000000001" customHeight="1">
      <c r="A264" s="103" t="s">
        <v>598</v>
      </c>
      <c r="B264" s="104"/>
      <c r="C264" s="104"/>
      <c r="D264" s="104"/>
      <c r="E264" s="104"/>
      <c r="F264" s="104"/>
      <c r="G264" s="104"/>
    </row>
    <row r="265" spans="1:7" ht="15" customHeight="1">
      <c r="A265" s="105" t="s">
        <v>450</v>
      </c>
      <c r="B265" s="106"/>
      <c r="C265" s="9" t="s">
        <v>451</v>
      </c>
      <c r="D265" s="9" t="s">
        <v>452</v>
      </c>
      <c r="E265" s="9" t="s">
        <v>453</v>
      </c>
      <c r="F265" s="9" t="s">
        <v>454</v>
      </c>
      <c r="G265" s="9" t="s">
        <v>455</v>
      </c>
    </row>
    <row r="266" spans="1:7" ht="15" customHeight="1">
      <c r="A266" s="10" t="s">
        <v>480</v>
      </c>
      <c r="B266" s="11" t="s">
        <v>481</v>
      </c>
      <c r="C266" s="10" t="s">
        <v>458</v>
      </c>
      <c r="D266" s="10" t="s">
        <v>459</v>
      </c>
      <c r="E266" s="12">
        <v>2.93</v>
      </c>
      <c r="F266" s="15">
        <v>15.55</v>
      </c>
      <c r="G266" s="15">
        <v>45.561500000000002</v>
      </c>
    </row>
    <row r="267" spans="1:7" ht="15" customHeight="1">
      <c r="A267" s="1"/>
      <c r="B267" s="1"/>
      <c r="C267" s="1"/>
      <c r="D267" s="1"/>
      <c r="E267" s="107" t="s">
        <v>462</v>
      </c>
      <c r="F267" s="108"/>
      <c r="G267" s="16">
        <v>45.561500000000002</v>
      </c>
    </row>
    <row r="268" spans="1:7" ht="15" customHeight="1">
      <c r="A268" s="1"/>
      <c r="B268" s="1"/>
      <c r="C268" s="1"/>
      <c r="D268" s="1"/>
      <c r="E268" s="99" t="s">
        <v>463</v>
      </c>
      <c r="F268" s="100"/>
      <c r="G268" s="4">
        <v>45.56</v>
      </c>
    </row>
    <row r="269" spans="1:7" ht="9.9499999999999993" customHeight="1">
      <c r="A269" s="1"/>
      <c r="B269" s="1"/>
      <c r="C269" s="101" t="s">
        <v>448</v>
      </c>
      <c r="D269" s="102"/>
      <c r="E269" s="1"/>
      <c r="F269" s="1"/>
      <c r="G269" s="1"/>
    </row>
    <row r="270" spans="1:7" ht="20.100000000000001" customHeight="1">
      <c r="A270" s="103" t="s">
        <v>599</v>
      </c>
      <c r="B270" s="104"/>
      <c r="C270" s="104"/>
      <c r="D270" s="104"/>
      <c r="E270" s="104"/>
      <c r="F270" s="104"/>
      <c r="G270" s="104"/>
    </row>
    <row r="271" spans="1:7" ht="15" customHeight="1">
      <c r="A271" s="105" t="s">
        <v>450</v>
      </c>
      <c r="B271" s="106"/>
      <c r="C271" s="9" t="s">
        <v>451</v>
      </c>
      <c r="D271" s="9" t="s">
        <v>452</v>
      </c>
      <c r="E271" s="9" t="s">
        <v>453</v>
      </c>
      <c r="F271" s="9" t="s">
        <v>454</v>
      </c>
      <c r="G271" s="9" t="s">
        <v>455</v>
      </c>
    </row>
    <row r="272" spans="1:7" ht="15" customHeight="1">
      <c r="A272" s="10" t="s">
        <v>480</v>
      </c>
      <c r="B272" s="11" t="s">
        <v>481</v>
      </c>
      <c r="C272" s="10" t="s">
        <v>458</v>
      </c>
      <c r="D272" s="10" t="s">
        <v>459</v>
      </c>
      <c r="E272" s="12">
        <v>10</v>
      </c>
      <c r="F272" s="15">
        <v>15.55</v>
      </c>
      <c r="G272" s="15">
        <v>155.5</v>
      </c>
    </row>
    <row r="273" spans="1:7" ht="15" customHeight="1">
      <c r="A273" s="1"/>
      <c r="B273" s="1"/>
      <c r="C273" s="1"/>
      <c r="D273" s="1"/>
      <c r="E273" s="107" t="s">
        <v>462</v>
      </c>
      <c r="F273" s="108"/>
      <c r="G273" s="16">
        <v>155.5</v>
      </c>
    </row>
    <row r="274" spans="1:7" ht="15" customHeight="1">
      <c r="A274" s="105" t="s">
        <v>482</v>
      </c>
      <c r="B274" s="106"/>
      <c r="C274" s="9" t="s">
        <v>451</v>
      </c>
      <c r="D274" s="9" t="s">
        <v>452</v>
      </c>
      <c r="E274" s="9" t="s">
        <v>453</v>
      </c>
      <c r="F274" s="9" t="s">
        <v>454</v>
      </c>
      <c r="G274" s="9" t="s">
        <v>455</v>
      </c>
    </row>
    <row r="275" spans="1:7" ht="15" customHeight="1">
      <c r="A275" s="10" t="s">
        <v>530</v>
      </c>
      <c r="B275" s="11" t="s">
        <v>531</v>
      </c>
      <c r="C275" s="10" t="s">
        <v>458</v>
      </c>
      <c r="D275" s="10" t="s">
        <v>510</v>
      </c>
      <c r="E275" s="12">
        <v>0.77800000000000002</v>
      </c>
      <c r="F275" s="15">
        <v>67.5</v>
      </c>
      <c r="G275" s="15">
        <v>52.515000000000001</v>
      </c>
    </row>
    <row r="276" spans="1:7" ht="15" customHeight="1">
      <c r="A276" s="10" t="s">
        <v>532</v>
      </c>
      <c r="B276" s="11" t="s">
        <v>533</v>
      </c>
      <c r="C276" s="10" t="s">
        <v>458</v>
      </c>
      <c r="D276" s="10" t="s">
        <v>510</v>
      </c>
      <c r="E276" s="12">
        <v>0.96579999999999999</v>
      </c>
      <c r="F276" s="15">
        <v>76.19</v>
      </c>
      <c r="G276" s="15">
        <v>73.584299999999999</v>
      </c>
    </row>
    <row r="277" spans="1:7" ht="15" customHeight="1">
      <c r="A277" s="10" t="s">
        <v>534</v>
      </c>
      <c r="B277" s="11" t="s">
        <v>535</v>
      </c>
      <c r="C277" s="10" t="s">
        <v>458</v>
      </c>
      <c r="D277" s="10" t="s">
        <v>494</v>
      </c>
      <c r="E277" s="12">
        <v>220</v>
      </c>
      <c r="F277" s="15">
        <v>0.56000000000000005</v>
      </c>
      <c r="G277" s="15">
        <v>123.2</v>
      </c>
    </row>
    <row r="278" spans="1:7" ht="15" customHeight="1">
      <c r="A278" s="1"/>
      <c r="B278" s="1"/>
      <c r="C278" s="1"/>
      <c r="D278" s="1"/>
      <c r="E278" s="107" t="s">
        <v>495</v>
      </c>
      <c r="F278" s="108"/>
      <c r="G278" s="16">
        <v>249.29929999999999</v>
      </c>
    </row>
    <row r="279" spans="1:7" ht="15" customHeight="1">
      <c r="A279" s="1"/>
      <c r="B279" s="1"/>
      <c r="C279" s="1"/>
      <c r="D279" s="1"/>
      <c r="E279" s="99" t="s">
        <v>463</v>
      </c>
      <c r="F279" s="100"/>
      <c r="G279" s="4">
        <v>404.8</v>
      </c>
    </row>
    <row r="280" spans="1:7" ht="9.9499999999999993" customHeight="1">
      <c r="A280" s="1"/>
      <c r="B280" s="1"/>
      <c r="C280" s="101" t="s">
        <v>448</v>
      </c>
      <c r="D280" s="102"/>
      <c r="E280" s="1"/>
      <c r="F280" s="1"/>
      <c r="G280" s="1"/>
    </row>
    <row r="281" spans="1:7" ht="20.100000000000001" customHeight="1">
      <c r="A281" s="103" t="s">
        <v>600</v>
      </c>
      <c r="B281" s="104"/>
      <c r="C281" s="104"/>
      <c r="D281" s="104"/>
      <c r="E281" s="104"/>
      <c r="F281" s="104"/>
      <c r="G281" s="104"/>
    </row>
    <row r="282" spans="1:7" ht="15" customHeight="1">
      <c r="A282" s="105" t="s">
        <v>465</v>
      </c>
      <c r="B282" s="106"/>
      <c r="C282" s="9" t="s">
        <v>451</v>
      </c>
      <c r="D282" s="9" t="s">
        <v>452</v>
      </c>
      <c r="E282" s="9" t="s">
        <v>453</v>
      </c>
      <c r="F282" s="9" t="s">
        <v>454</v>
      </c>
      <c r="G282" s="9" t="s">
        <v>455</v>
      </c>
    </row>
    <row r="283" spans="1:7" ht="15" customHeight="1">
      <c r="A283" s="10" t="s">
        <v>537</v>
      </c>
      <c r="B283" s="11" t="s">
        <v>538</v>
      </c>
      <c r="C283" s="10" t="s">
        <v>458</v>
      </c>
      <c r="D283" s="10" t="s">
        <v>459</v>
      </c>
      <c r="E283" s="12">
        <v>0.71399999999999997</v>
      </c>
      <c r="F283" s="15">
        <v>22.3108</v>
      </c>
      <c r="G283" s="15">
        <v>15.9299</v>
      </c>
    </row>
    <row r="284" spans="1:7" ht="15" customHeight="1">
      <c r="A284" s="1"/>
      <c r="B284" s="1"/>
      <c r="C284" s="1"/>
      <c r="D284" s="1"/>
      <c r="E284" s="107" t="s">
        <v>472</v>
      </c>
      <c r="F284" s="108"/>
      <c r="G284" s="16">
        <v>15.9299</v>
      </c>
    </row>
    <row r="285" spans="1:7" ht="15" customHeight="1">
      <c r="A285" s="105" t="s">
        <v>450</v>
      </c>
      <c r="B285" s="106"/>
      <c r="C285" s="9" t="s">
        <v>451</v>
      </c>
      <c r="D285" s="9" t="s">
        <v>452</v>
      </c>
      <c r="E285" s="9" t="s">
        <v>453</v>
      </c>
      <c r="F285" s="9" t="s">
        <v>454</v>
      </c>
      <c r="G285" s="9" t="s">
        <v>455</v>
      </c>
    </row>
    <row r="286" spans="1:7" ht="15" customHeight="1">
      <c r="A286" s="10" t="s">
        <v>480</v>
      </c>
      <c r="B286" s="11" t="s">
        <v>481</v>
      </c>
      <c r="C286" s="10" t="s">
        <v>458</v>
      </c>
      <c r="D286" s="10" t="s">
        <v>459</v>
      </c>
      <c r="E286" s="12">
        <v>6</v>
      </c>
      <c r="F286" s="15">
        <v>15.55</v>
      </c>
      <c r="G286" s="15">
        <v>93.3</v>
      </c>
    </row>
    <row r="287" spans="1:7" ht="15" customHeight="1">
      <c r="A287" s="1"/>
      <c r="B287" s="1"/>
      <c r="C287" s="1"/>
      <c r="D287" s="1"/>
      <c r="E287" s="107" t="s">
        <v>462</v>
      </c>
      <c r="F287" s="108"/>
      <c r="G287" s="16">
        <v>93.3</v>
      </c>
    </row>
    <row r="288" spans="1:7" ht="15" customHeight="1">
      <c r="A288" s="105" t="s">
        <v>482</v>
      </c>
      <c r="B288" s="106"/>
      <c r="C288" s="9" t="s">
        <v>451</v>
      </c>
      <c r="D288" s="9" t="s">
        <v>452</v>
      </c>
      <c r="E288" s="9" t="s">
        <v>453</v>
      </c>
      <c r="F288" s="9" t="s">
        <v>454</v>
      </c>
      <c r="G288" s="9" t="s">
        <v>455</v>
      </c>
    </row>
    <row r="289" spans="1:7" ht="15" customHeight="1">
      <c r="A289" s="10" t="s">
        <v>530</v>
      </c>
      <c r="B289" s="11" t="s">
        <v>531</v>
      </c>
      <c r="C289" s="10" t="s">
        <v>458</v>
      </c>
      <c r="D289" s="10" t="s">
        <v>510</v>
      </c>
      <c r="E289" s="12">
        <v>0.88719999999999999</v>
      </c>
      <c r="F289" s="15">
        <v>67.5</v>
      </c>
      <c r="G289" s="15">
        <v>59.886000000000003</v>
      </c>
    </row>
    <row r="290" spans="1:7" ht="15" customHeight="1">
      <c r="A290" s="10" t="s">
        <v>534</v>
      </c>
      <c r="B290" s="11" t="s">
        <v>535</v>
      </c>
      <c r="C290" s="10" t="s">
        <v>458</v>
      </c>
      <c r="D290" s="10" t="s">
        <v>494</v>
      </c>
      <c r="E290" s="12">
        <v>294</v>
      </c>
      <c r="F290" s="15">
        <v>0.56000000000000005</v>
      </c>
      <c r="G290" s="15">
        <v>164.64</v>
      </c>
    </row>
    <row r="291" spans="1:7" ht="15" customHeight="1">
      <c r="A291" s="10" t="s">
        <v>539</v>
      </c>
      <c r="B291" s="11" t="s">
        <v>540</v>
      </c>
      <c r="C291" s="10" t="s">
        <v>458</v>
      </c>
      <c r="D291" s="10" t="s">
        <v>510</v>
      </c>
      <c r="E291" s="12">
        <v>0.83599999999999997</v>
      </c>
      <c r="F291" s="15">
        <v>73.900000000000006</v>
      </c>
      <c r="G291" s="15">
        <v>61.7804</v>
      </c>
    </row>
    <row r="292" spans="1:7" ht="15" customHeight="1">
      <c r="A292" s="1"/>
      <c r="B292" s="1"/>
      <c r="C292" s="1"/>
      <c r="D292" s="1"/>
      <c r="E292" s="107" t="s">
        <v>495</v>
      </c>
      <c r="F292" s="108"/>
      <c r="G292" s="16">
        <v>286.3064</v>
      </c>
    </row>
    <row r="293" spans="1:7" ht="15" customHeight="1">
      <c r="A293" s="1"/>
      <c r="B293" s="1"/>
      <c r="C293" s="1"/>
      <c r="D293" s="1"/>
      <c r="E293" s="99" t="s">
        <v>463</v>
      </c>
      <c r="F293" s="100"/>
      <c r="G293" s="4">
        <v>395.54</v>
      </c>
    </row>
    <row r="294" spans="1:7" ht="9.9499999999999993" customHeight="1">
      <c r="A294" s="1"/>
      <c r="B294" s="1"/>
      <c r="C294" s="101" t="s">
        <v>448</v>
      </c>
      <c r="D294" s="102"/>
      <c r="E294" s="1"/>
      <c r="F294" s="1"/>
      <c r="G294" s="1"/>
    </row>
    <row r="295" spans="1:7" ht="20.100000000000001" customHeight="1">
      <c r="A295" s="103" t="s">
        <v>601</v>
      </c>
      <c r="B295" s="104"/>
      <c r="C295" s="104"/>
      <c r="D295" s="104"/>
      <c r="E295" s="104"/>
      <c r="F295" s="104"/>
      <c r="G295" s="104"/>
    </row>
    <row r="296" spans="1:7" ht="15" customHeight="1">
      <c r="A296" s="105" t="s">
        <v>450</v>
      </c>
      <c r="B296" s="106"/>
      <c r="C296" s="9" t="s">
        <v>451</v>
      </c>
      <c r="D296" s="9" t="s">
        <v>452</v>
      </c>
      <c r="E296" s="9" t="s">
        <v>453</v>
      </c>
      <c r="F296" s="9" t="s">
        <v>454</v>
      </c>
      <c r="G296" s="9" t="s">
        <v>455</v>
      </c>
    </row>
    <row r="297" spans="1:7" ht="15" customHeight="1">
      <c r="A297" s="10" t="s">
        <v>542</v>
      </c>
      <c r="B297" s="11" t="s">
        <v>543</v>
      </c>
      <c r="C297" s="10" t="s">
        <v>458</v>
      </c>
      <c r="D297" s="10" t="s">
        <v>459</v>
      </c>
      <c r="E297" s="12">
        <v>0.04</v>
      </c>
      <c r="F297" s="15">
        <v>16.77</v>
      </c>
      <c r="G297" s="15">
        <v>0.67079999999999995</v>
      </c>
    </row>
    <row r="298" spans="1:7" ht="15" customHeight="1">
      <c r="A298" s="10" t="s">
        <v>544</v>
      </c>
      <c r="B298" s="11" t="s">
        <v>545</v>
      </c>
      <c r="C298" s="10" t="s">
        <v>458</v>
      </c>
      <c r="D298" s="10" t="s">
        <v>459</v>
      </c>
      <c r="E298" s="12">
        <v>0.02</v>
      </c>
      <c r="F298" s="15">
        <v>20.77</v>
      </c>
      <c r="G298" s="15">
        <v>0.41539999999999999</v>
      </c>
    </row>
    <row r="299" spans="1:7" ht="15" customHeight="1">
      <c r="A299" s="1"/>
      <c r="B299" s="1"/>
      <c r="C299" s="1"/>
      <c r="D299" s="1"/>
      <c r="E299" s="107" t="s">
        <v>462</v>
      </c>
      <c r="F299" s="108"/>
      <c r="G299" s="16">
        <v>1.0862000000000001</v>
      </c>
    </row>
    <row r="300" spans="1:7" ht="15" customHeight="1">
      <c r="A300" s="105" t="s">
        <v>482</v>
      </c>
      <c r="B300" s="106"/>
      <c r="C300" s="9" t="s">
        <v>451</v>
      </c>
      <c r="D300" s="9" t="s">
        <v>452</v>
      </c>
      <c r="E300" s="9" t="s">
        <v>453</v>
      </c>
      <c r="F300" s="9" t="s">
        <v>454</v>
      </c>
      <c r="G300" s="9" t="s">
        <v>455</v>
      </c>
    </row>
    <row r="301" spans="1:7" ht="15" customHeight="1">
      <c r="A301" s="10" t="s">
        <v>546</v>
      </c>
      <c r="B301" s="11" t="s">
        <v>547</v>
      </c>
      <c r="C301" s="10" t="s">
        <v>458</v>
      </c>
      <c r="D301" s="10" t="s">
        <v>494</v>
      </c>
      <c r="E301" s="12">
        <v>0.01</v>
      </c>
      <c r="F301" s="15">
        <v>10.050000000000001</v>
      </c>
      <c r="G301" s="15">
        <v>0.10050000000000001</v>
      </c>
    </row>
    <row r="302" spans="1:7" ht="20.100000000000001" customHeight="1">
      <c r="A302" s="10" t="s">
        <v>548</v>
      </c>
      <c r="B302" s="11" t="s">
        <v>549</v>
      </c>
      <c r="C302" s="10" t="s">
        <v>458</v>
      </c>
      <c r="D302" s="10" t="s">
        <v>485</v>
      </c>
      <c r="E302" s="12">
        <v>1.03</v>
      </c>
      <c r="F302" s="15">
        <v>21.53</v>
      </c>
      <c r="G302" s="15">
        <v>22.175899999999999</v>
      </c>
    </row>
    <row r="303" spans="1:7" ht="15" customHeight="1">
      <c r="A303" s="1"/>
      <c r="B303" s="1"/>
      <c r="C303" s="1"/>
      <c r="D303" s="1"/>
      <c r="E303" s="107" t="s">
        <v>495</v>
      </c>
      <c r="F303" s="108"/>
      <c r="G303" s="16">
        <v>22.276399999999999</v>
      </c>
    </row>
    <row r="304" spans="1:7" ht="15" customHeight="1">
      <c r="A304" s="1"/>
      <c r="B304" s="1"/>
      <c r="C304" s="1"/>
      <c r="D304" s="1"/>
      <c r="E304" s="99" t="s">
        <v>463</v>
      </c>
      <c r="F304" s="100"/>
      <c r="G304" s="4">
        <v>23.36</v>
      </c>
    </row>
    <row r="305" spans="1:7" ht="9.9499999999999993" customHeight="1">
      <c r="A305" s="1"/>
      <c r="B305" s="1"/>
      <c r="C305" s="101" t="s">
        <v>448</v>
      </c>
      <c r="D305" s="102"/>
      <c r="E305" s="1"/>
      <c r="F305" s="1"/>
      <c r="G305" s="1"/>
    </row>
    <row r="306" spans="1:7" ht="20.100000000000001" customHeight="1">
      <c r="A306" s="103" t="s">
        <v>602</v>
      </c>
      <c r="B306" s="104"/>
      <c r="C306" s="104"/>
      <c r="D306" s="104"/>
      <c r="E306" s="104"/>
      <c r="F306" s="104"/>
      <c r="G306" s="104"/>
    </row>
    <row r="307" spans="1:7" ht="15" customHeight="1">
      <c r="A307" s="105" t="s">
        <v>465</v>
      </c>
      <c r="B307" s="106"/>
      <c r="C307" s="9" t="s">
        <v>451</v>
      </c>
      <c r="D307" s="9" t="s">
        <v>452</v>
      </c>
      <c r="E307" s="9" t="s">
        <v>453</v>
      </c>
      <c r="F307" s="9" t="s">
        <v>454</v>
      </c>
      <c r="G307" s="9" t="s">
        <v>455</v>
      </c>
    </row>
    <row r="308" spans="1:7" ht="15" customHeight="1">
      <c r="A308" s="10" t="s">
        <v>551</v>
      </c>
      <c r="B308" s="11" t="s">
        <v>552</v>
      </c>
      <c r="C308" s="10" t="s">
        <v>458</v>
      </c>
      <c r="D308" s="10" t="s">
        <v>459</v>
      </c>
      <c r="E308" s="12">
        <v>0</v>
      </c>
      <c r="F308" s="15">
        <v>36.646500000000003</v>
      </c>
      <c r="G308" s="15">
        <v>0</v>
      </c>
    </row>
    <row r="309" spans="1:7" ht="15" customHeight="1">
      <c r="A309" s="10" t="s">
        <v>553</v>
      </c>
      <c r="B309" s="11" t="s">
        <v>554</v>
      </c>
      <c r="C309" s="10" t="s">
        <v>458</v>
      </c>
      <c r="D309" s="10" t="s">
        <v>459</v>
      </c>
      <c r="E309" s="12">
        <v>1.4285700000000001E-3</v>
      </c>
      <c r="F309" s="15">
        <v>69.915400000000005</v>
      </c>
      <c r="G309" s="15">
        <v>9.9900000000000003E-2</v>
      </c>
    </row>
    <row r="310" spans="1:7" ht="15" customHeight="1">
      <c r="A310" s="10" t="s">
        <v>555</v>
      </c>
      <c r="B310" s="11" t="s">
        <v>556</v>
      </c>
      <c r="C310" s="10" t="s">
        <v>458</v>
      </c>
      <c r="D310" s="10" t="s">
        <v>459</v>
      </c>
      <c r="E310" s="12">
        <v>1.4285700000000001E-3</v>
      </c>
      <c r="F310" s="15">
        <v>22.854199999999999</v>
      </c>
      <c r="G310" s="15">
        <v>3.2599999999999997E-2</v>
      </c>
    </row>
    <row r="311" spans="1:7" ht="15" customHeight="1">
      <c r="A311" s="10" t="s">
        <v>557</v>
      </c>
      <c r="B311" s="11" t="s">
        <v>558</v>
      </c>
      <c r="C311" s="10" t="s">
        <v>458</v>
      </c>
      <c r="D311" s="10" t="s">
        <v>459</v>
      </c>
      <c r="E311" s="12">
        <v>7.14286E-3</v>
      </c>
      <c r="F311" s="15">
        <v>92.914500000000004</v>
      </c>
      <c r="G311" s="15">
        <v>0.66369999999999996</v>
      </c>
    </row>
    <row r="312" spans="1:7" ht="15" customHeight="1">
      <c r="A312" s="10" t="s">
        <v>559</v>
      </c>
      <c r="B312" s="11" t="s">
        <v>560</v>
      </c>
      <c r="C312" s="10" t="s">
        <v>458</v>
      </c>
      <c r="D312" s="10" t="s">
        <v>459</v>
      </c>
      <c r="E312" s="12">
        <v>5.7142900000000003E-3</v>
      </c>
      <c r="F312" s="15">
        <v>151.95160000000001</v>
      </c>
      <c r="G312" s="15">
        <v>0.86829999999999996</v>
      </c>
    </row>
    <row r="313" spans="1:7" ht="15" customHeight="1">
      <c r="A313" s="10" t="s">
        <v>561</v>
      </c>
      <c r="B313" s="11" t="s">
        <v>562</v>
      </c>
      <c r="C313" s="10" t="s">
        <v>458</v>
      </c>
      <c r="D313" s="10" t="s">
        <v>459</v>
      </c>
      <c r="E313" s="12">
        <v>5.7142900000000003E-3</v>
      </c>
      <c r="F313" s="15">
        <v>76.690799999999996</v>
      </c>
      <c r="G313" s="15">
        <v>0.43819999999999998</v>
      </c>
    </row>
    <row r="314" spans="1:7" ht="15" customHeight="1">
      <c r="A314" s="1"/>
      <c r="B314" s="1"/>
      <c r="C314" s="1"/>
      <c r="D314" s="1"/>
      <c r="E314" s="107" t="s">
        <v>472</v>
      </c>
      <c r="F314" s="108"/>
      <c r="G314" s="16">
        <v>2.1027</v>
      </c>
    </row>
    <row r="315" spans="1:7" ht="15" customHeight="1">
      <c r="A315" s="105" t="s">
        <v>450</v>
      </c>
      <c r="B315" s="106"/>
      <c r="C315" s="9" t="s">
        <v>451</v>
      </c>
      <c r="D315" s="9" t="s">
        <v>452</v>
      </c>
      <c r="E315" s="9" t="s">
        <v>453</v>
      </c>
      <c r="F315" s="9" t="s">
        <v>454</v>
      </c>
      <c r="G315" s="9" t="s">
        <v>455</v>
      </c>
    </row>
    <row r="316" spans="1:7" ht="15" customHeight="1">
      <c r="A316" s="10" t="s">
        <v>480</v>
      </c>
      <c r="B316" s="11" t="s">
        <v>481</v>
      </c>
      <c r="C316" s="10" t="s">
        <v>458</v>
      </c>
      <c r="D316" s="10" t="s">
        <v>459</v>
      </c>
      <c r="E316" s="12">
        <v>5.7142859999999997E-2</v>
      </c>
      <c r="F316" s="15">
        <v>15.55</v>
      </c>
      <c r="G316" s="15">
        <v>0.88859999999999995</v>
      </c>
    </row>
    <row r="317" spans="1:7" ht="15" customHeight="1">
      <c r="A317" s="10" t="s">
        <v>563</v>
      </c>
      <c r="B317" s="11" t="s">
        <v>564</v>
      </c>
      <c r="C317" s="10" t="s">
        <v>458</v>
      </c>
      <c r="D317" s="10" t="s">
        <v>459</v>
      </c>
      <c r="E317" s="12">
        <v>7.14286E-3</v>
      </c>
      <c r="F317" s="15">
        <v>27.64</v>
      </c>
      <c r="G317" s="15">
        <v>0.19739999999999999</v>
      </c>
    </row>
    <row r="318" spans="1:7" ht="15" customHeight="1">
      <c r="A318" s="1"/>
      <c r="B318" s="1"/>
      <c r="C318" s="1"/>
      <c r="D318" s="1"/>
      <c r="E318" s="107" t="s">
        <v>462</v>
      </c>
      <c r="F318" s="108"/>
      <c r="G318" s="16">
        <v>1.0860000000000001</v>
      </c>
    </row>
    <row r="319" spans="1:7" ht="15" customHeight="1">
      <c r="A319" s="105" t="s">
        <v>482</v>
      </c>
      <c r="B319" s="106"/>
      <c r="C319" s="9" t="s">
        <v>451</v>
      </c>
      <c r="D319" s="9" t="s">
        <v>452</v>
      </c>
      <c r="E319" s="9" t="s">
        <v>453</v>
      </c>
      <c r="F319" s="9" t="s">
        <v>454</v>
      </c>
      <c r="G319" s="9" t="s">
        <v>455</v>
      </c>
    </row>
    <row r="320" spans="1:7" ht="15" customHeight="1">
      <c r="A320" s="10" t="s">
        <v>565</v>
      </c>
      <c r="B320" s="11" t="s">
        <v>566</v>
      </c>
      <c r="C320" s="10" t="s">
        <v>458</v>
      </c>
      <c r="D320" s="10" t="s">
        <v>494</v>
      </c>
      <c r="E320" s="12">
        <v>0.55000000000000004</v>
      </c>
      <c r="F320" s="15">
        <v>5.71</v>
      </c>
      <c r="G320" s="15">
        <v>3.1404999999999998</v>
      </c>
    </row>
    <row r="321" spans="1:7" ht="15" customHeight="1">
      <c r="A321" s="10" t="s">
        <v>567</v>
      </c>
      <c r="B321" s="11" t="s">
        <v>568</v>
      </c>
      <c r="C321" s="10" t="s">
        <v>458</v>
      </c>
      <c r="D321" s="10" t="s">
        <v>488</v>
      </c>
      <c r="E321" s="12">
        <v>0.04</v>
      </c>
      <c r="F321" s="15">
        <v>10.46</v>
      </c>
      <c r="G321" s="15">
        <v>0.41839999999999999</v>
      </c>
    </row>
    <row r="322" spans="1:7" ht="15" customHeight="1">
      <c r="A322" s="10" t="s">
        <v>569</v>
      </c>
      <c r="B322" s="11" t="s">
        <v>570</v>
      </c>
      <c r="C322" s="10" t="s">
        <v>458</v>
      </c>
      <c r="D322" s="10" t="s">
        <v>488</v>
      </c>
      <c r="E322" s="12">
        <v>0.6</v>
      </c>
      <c r="F322" s="15">
        <v>23.83</v>
      </c>
      <c r="G322" s="15">
        <v>14.298</v>
      </c>
    </row>
    <row r="323" spans="1:7" ht="15" customHeight="1">
      <c r="A323" s="1"/>
      <c r="B323" s="1"/>
      <c r="C323" s="1"/>
      <c r="D323" s="1"/>
      <c r="E323" s="107" t="s">
        <v>495</v>
      </c>
      <c r="F323" s="108"/>
      <c r="G323" s="16">
        <v>17.8569</v>
      </c>
    </row>
    <row r="324" spans="1:7" ht="15" customHeight="1">
      <c r="A324" s="1"/>
      <c r="B324" s="1"/>
      <c r="C324" s="1"/>
      <c r="D324" s="1"/>
      <c r="E324" s="99" t="s">
        <v>463</v>
      </c>
      <c r="F324" s="100"/>
      <c r="G324" s="4">
        <v>21.05</v>
      </c>
    </row>
    <row r="325" spans="1:7" ht="9.9499999999999993" customHeight="1">
      <c r="A325" s="1"/>
      <c r="B325" s="1"/>
      <c r="C325" s="101" t="s">
        <v>448</v>
      </c>
      <c r="D325" s="102"/>
      <c r="E325" s="1"/>
      <c r="F325" s="1"/>
      <c r="G325" s="1"/>
    </row>
    <row r="326" spans="1:7" ht="20.100000000000001" customHeight="1">
      <c r="A326" s="103" t="s">
        <v>603</v>
      </c>
      <c r="B326" s="104"/>
      <c r="C326" s="104"/>
      <c r="D326" s="104"/>
      <c r="E326" s="104"/>
      <c r="F326" s="104"/>
      <c r="G326" s="104"/>
    </row>
    <row r="327" spans="1:7" ht="15" customHeight="1">
      <c r="A327" s="105" t="s">
        <v>450</v>
      </c>
      <c r="B327" s="106"/>
      <c r="C327" s="9" t="s">
        <v>451</v>
      </c>
      <c r="D327" s="9" t="s">
        <v>452</v>
      </c>
      <c r="E327" s="9" t="s">
        <v>453</v>
      </c>
      <c r="F327" s="9" t="s">
        <v>454</v>
      </c>
      <c r="G327" s="9" t="s">
        <v>455</v>
      </c>
    </row>
    <row r="328" spans="1:7" ht="15" customHeight="1">
      <c r="A328" s="10" t="s">
        <v>514</v>
      </c>
      <c r="B328" s="11" t="s">
        <v>515</v>
      </c>
      <c r="C328" s="10" t="s">
        <v>458</v>
      </c>
      <c r="D328" s="10" t="s">
        <v>459</v>
      </c>
      <c r="E328" s="12">
        <v>0.15</v>
      </c>
      <c r="F328" s="15">
        <v>20.77</v>
      </c>
      <c r="G328" s="15">
        <v>3.1154999999999999</v>
      </c>
    </row>
    <row r="329" spans="1:7" ht="15" customHeight="1">
      <c r="A329" s="10" t="s">
        <v>480</v>
      </c>
      <c r="B329" s="11" t="s">
        <v>481</v>
      </c>
      <c r="C329" s="10" t="s">
        <v>458</v>
      </c>
      <c r="D329" s="10" t="s">
        <v>459</v>
      </c>
      <c r="E329" s="12">
        <v>0.25</v>
      </c>
      <c r="F329" s="15">
        <v>15.55</v>
      </c>
      <c r="G329" s="15">
        <v>3.8875000000000002</v>
      </c>
    </row>
    <row r="330" spans="1:7" ht="15" customHeight="1">
      <c r="A330" s="1"/>
      <c r="B330" s="1"/>
      <c r="C330" s="1"/>
      <c r="D330" s="1"/>
      <c r="E330" s="107" t="s">
        <v>462</v>
      </c>
      <c r="F330" s="108"/>
      <c r="G330" s="16">
        <v>7.0030000000000001</v>
      </c>
    </row>
    <row r="331" spans="1:7" ht="15" customHeight="1">
      <c r="A331" s="105" t="s">
        <v>482</v>
      </c>
      <c r="B331" s="106"/>
      <c r="C331" s="9" t="s">
        <v>451</v>
      </c>
      <c r="D331" s="9" t="s">
        <v>452</v>
      </c>
      <c r="E331" s="9" t="s">
        <v>453</v>
      </c>
      <c r="F331" s="9" t="s">
        <v>454</v>
      </c>
      <c r="G331" s="9" t="s">
        <v>455</v>
      </c>
    </row>
    <row r="332" spans="1:7" ht="15" customHeight="1">
      <c r="A332" s="10" t="s">
        <v>516</v>
      </c>
      <c r="B332" s="11" t="s">
        <v>517</v>
      </c>
      <c r="C332" s="10" t="s">
        <v>458</v>
      </c>
      <c r="D332" s="10" t="s">
        <v>491</v>
      </c>
      <c r="E332" s="12">
        <v>1</v>
      </c>
      <c r="F332" s="15">
        <v>3.44</v>
      </c>
      <c r="G332" s="15">
        <v>3.44</v>
      </c>
    </row>
    <row r="333" spans="1:7" ht="15" customHeight="1">
      <c r="A333" s="1"/>
      <c r="B333" s="1"/>
      <c r="C333" s="1"/>
      <c r="D333" s="1"/>
      <c r="E333" s="107" t="s">
        <v>495</v>
      </c>
      <c r="F333" s="108"/>
      <c r="G333" s="16">
        <v>3.44</v>
      </c>
    </row>
    <row r="334" spans="1:7" ht="15" customHeight="1">
      <c r="A334" s="105" t="s">
        <v>518</v>
      </c>
      <c r="B334" s="106"/>
      <c r="C334" s="9" t="s">
        <v>451</v>
      </c>
      <c r="D334" s="9" t="s">
        <v>452</v>
      </c>
      <c r="E334" s="9" t="s">
        <v>453</v>
      </c>
      <c r="F334" s="9" t="s">
        <v>454</v>
      </c>
      <c r="G334" s="9" t="s">
        <v>455</v>
      </c>
    </row>
    <row r="335" spans="1:7" ht="15" customHeight="1">
      <c r="A335" s="10" t="s">
        <v>519</v>
      </c>
      <c r="B335" s="11" t="s">
        <v>520</v>
      </c>
      <c r="C335" s="10" t="s">
        <v>458</v>
      </c>
      <c r="D335" s="10" t="s">
        <v>485</v>
      </c>
      <c r="E335" s="12">
        <v>0.25</v>
      </c>
      <c r="F335" s="15">
        <v>4.5</v>
      </c>
      <c r="G335" s="15">
        <v>1.125</v>
      </c>
    </row>
    <row r="336" spans="1:7" ht="15" customHeight="1">
      <c r="A336" s="10" t="s">
        <v>521</v>
      </c>
      <c r="B336" s="11" t="s">
        <v>522</v>
      </c>
      <c r="C336" s="10" t="s">
        <v>458</v>
      </c>
      <c r="D336" s="10" t="s">
        <v>510</v>
      </c>
      <c r="E336" s="12">
        <v>1.4999999999999999E-2</v>
      </c>
      <c r="F336" s="15">
        <v>41.21</v>
      </c>
      <c r="G336" s="15">
        <v>0.61819999999999997</v>
      </c>
    </row>
    <row r="337" spans="1:7" ht="15" customHeight="1">
      <c r="A337" s="10" t="s">
        <v>523</v>
      </c>
      <c r="B337" s="11" t="s">
        <v>524</v>
      </c>
      <c r="C337" s="10" t="s">
        <v>458</v>
      </c>
      <c r="D337" s="10" t="s">
        <v>510</v>
      </c>
      <c r="E337" s="12">
        <v>3.6999999999999998E-2</v>
      </c>
      <c r="F337" s="15">
        <v>4.1399999999999997</v>
      </c>
      <c r="G337" s="15">
        <v>0.1532</v>
      </c>
    </row>
    <row r="338" spans="1:7" ht="20.100000000000001" customHeight="1">
      <c r="A338" s="10" t="s">
        <v>525</v>
      </c>
      <c r="B338" s="11" t="s">
        <v>526</v>
      </c>
      <c r="C338" s="10" t="s">
        <v>458</v>
      </c>
      <c r="D338" s="10" t="s">
        <v>510</v>
      </c>
      <c r="E338" s="12">
        <v>3.4000000000000002E-2</v>
      </c>
      <c r="F338" s="15">
        <v>337.08</v>
      </c>
      <c r="G338" s="15">
        <v>11.460699999999999</v>
      </c>
    </row>
    <row r="339" spans="1:7" ht="15" customHeight="1">
      <c r="A339" s="1"/>
      <c r="B339" s="1"/>
      <c r="C339" s="1"/>
      <c r="D339" s="1"/>
      <c r="E339" s="107" t="s">
        <v>527</v>
      </c>
      <c r="F339" s="108"/>
      <c r="G339" s="16">
        <v>13.357100000000001</v>
      </c>
    </row>
    <row r="340" spans="1:7" ht="15" customHeight="1">
      <c r="A340" s="1"/>
      <c r="B340" s="1"/>
      <c r="C340" s="1"/>
      <c r="D340" s="1"/>
      <c r="E340" s="99" t="s">
        <v>463</v>
      </c>
      <c r="F340" s="100"/>
      <c r="G340" s="4">
        <v>23.8</v>
      </c>
    </row>
    <row r="341" spans="1:7" ht="9.9499999999999993" customHeight="1">
      <c r="A341" s="1"/>
      <c r="B341" s="1"/>
      <c r="C341" s="101" t="s">
        <v>448</v>
      </c>
      <c r="D341" s="102"/>
      <c r="E341" s="1"/>
      <c r="F341" s="1"/>
      <c r="G341" s="1"/>
    </row>
    <row r="342" spans="1:7" ht="20.100000000000001" customHeight="1">
      <c r="A342" s="103" t="s">
        <v>604</v>
      </c>
      <c r="B342" s="104"/>
      <c r="C342" s="104"/>
      <c r="D342" s="104"/>
      <c r="E342" s="104"/>
      <c r="F342" s="104"/>
      <c r="G342" s="104"/>
    </row>
    <row r="343" spans="1:7" ht="15" customHeight="1">
      <c r="A343" s="105" t="s">
        <v>450</v>
      </c>
      <c r="B343" s="106"/>
      <c r="C343" s="9" t="s">
        <v>451</v>
      </c>
      <c r="D343" s="9" t="s">
        <v>452</v>
      </c>
      <c r="E343" s="9" t="s">
        <v>453</v>
      </c>
      <c r="F343" s="9" t="s">
        <v>454</v>
      </c>
      <c r="G343" s="9" t="s">
        <v>455</v>
      </c>
    </row>
    <row r="344" spans="1:7" ht="15" customHeight="1">
      <c r="A344" s="10" t="s">
        <v>480</v>
      </c>
      <c r="B344" s="11" t="s">
        <v>481</v>
      </c>
      <c r="C344" s="10" t="s">
        <v>458</v>
      </c>
      <c r="D344" s="10" t="s">
        <v>459</v>
      </c>
      <c r="E344" s="12">
        <v>1.7</v>
      </c>
      <c r="F344" s="15">
        <v>15.55</v>
      </c>
      <c r="G344" s="15">
        <v>26.434999999999999</v>
      </c>
    </row>
    <row r="345" spans="1:7" ht="15" customHeight="1">
      <c r="A345" s="1"/>
      <c r="B345" s="1"/>
      <c r="C345" s="1"/>
      <c r="D345" s="1"/>
      <c r="E345" s="107" t="s">
        <v>462</v>
      </c>
      <c r="F345" s="108"/>
      <c r="G345" s="16">
        <v>26.434999999999999</v>
      </c>
    </row>
    <row r="346" spans="1:7" ht="15" customHeight="1">
      <c r="A346" s="105" t="s">
        <v>518</v>
      </c>
      <c r="B346" s="106"/>
      <c r="C346" s="9" t="s">
        <v>451</v>
      </c>
      <c r="D346" s="9" t="s">
        <v>452</v>
      </c>
      <c r="E346" s="9" t="s">
        <v>453</v>
      </c>
      <c r="F346" s="9" t="s">
        <v>454</v>
      </c>
      <c r="G346" s="9" t="s">
        <v>455</v>
      </c>
    </row>
    <row r="347" spans="1:7" ht="15" customHeight="1">
      <c r="A347" s="10" t="s">
        <v>573</v>
      </c>
      <c r="B347" s="11" t="s">
        <v>574</v>
      </c>
      <c r="C347" s="10" t="s">
        <v>458</v>
      </c>
      <c r="D347" s="10" t="s">
        <v>510</v>
      </c>
      <c r="E347" s="12">
        <v>1.1000000000000001</v>
      </c>
      <c r="F347" s="15">
        <v>3.98</v>
      </c>
      <c r="G347" s="15">
        <v>4.3780000000000001</v>
      </c>
    </row>
    <row r="348" spans="1:7" ht="15" customHeight="1">
      <c r="A348" s="1"/>
      <c r="B348" s="1"/>
      <c r="C348" s="1"/>
      <c r="D348" s="1"/>
      <c r="E348" s="107" t="s">
        <v>527</v>
      </c>
      <c r="F348" s="108"/>
      <c r="G348" s="16">
        <v>4.3780000000000001</v>
      </c>
    </row>
    <row r="349" spans="1:7" ht="15" customHeight="1">
      <c r="A349" s="1"/>
      <c r="B349" s="1"/>
      <c r="C349" s="1"/>
      <c r="D349" s="1"/>
      <c r="E349" s="99" t="s">
        <v>463</v>
      </c>
      <c r="F349" s="100"/>
      <c r="G349" s="4">
        <v>30.81</v>
      </c>
    </row>
    <row r="350" spans="1:7" ht="9.9499999999999993" customHeight="1">
      <c r="A350" s="1"/>
      <c r="B350" s="1"/>
      <c r="C350" s="101" t="s">
        <v>448</v>
      </c>
      <c r="D350" s="102"/>
      <c r="E350" s="1"/>
      <c r="F350" s="1"/>
      <c r="G350" s="1"/>
    </row>
    <row r="351" spans="1:7" ht="20.100000000000001" customHeight="1">
      <c r="A351" s="103" t="s">
        <v>605</v>
      </c>
      <c r="B351" s="104"/>
      <c r="C351" s="104"/>
      <c r="D351" s="104"/>
      <c r="E351" s="104"/>
      <c r="F351" s="104"/>
      <c r="G351" s="104"/>
    </row>
    <row r="352" spans="1:7" ht="15" customHeight="1">
      <c r="A352" s="105" t="s">
        <v>465</v>
      </c>
      <c r="B352" s="106"/>
      <c r="C352" s="9" t="s">
        <v>451</v>
      </c>
      <c r="D352" s="9" t="s">
        <v>452</v>
      </c>
      <c r="E352" s="9" t="s">
        <v>453</v>
      </c>
      <c r="F352" s="9" t="s">
        <v>454</v>
      </c>
      <c r="G352" s="9" t="s">
        <v>455</v>
      </c>
    </row>
    <row r="353" spans="1:7" ht="15" customHeight="1">
      <c r="A353" s="10" t="s">
        <v>576</v>
      </c>
      <c r="B353" s="11" t="s">
        <v>577</v>
      </c>
      <c r="C353" s="10" t="s">
        <v>458</v>
      </c>
      <c r="D353" s="10" t="s">
        <v>459</v>
      </c>
      <c r="E353" s="12">
        <v>7.5700000000000003E-2</v>
      </c>
      <c r="F353" s="15">
        <v>27.460699999999999</v>
      </c>
      <c r="G353" s="15">
        <v>2.0788000000000002</v>
      </c>
    </row>
    <row r="354" spans="1:7" ht="15" customHeight="1">
      <c r="A354" s="10" t="s">
        <v>578</v>
      </c>
      <c r="B354" s="11" t="s">
        <v>579</v>
      </c>
      <c r="C354" s="10" t="s">
        <v>458</v>
      </c>
      <c r="D354" s="10" t="s">
        <v>459</v>
      </c>
      <c r="E354" s="12">
        <v>4.1000000000000003E-3</v>
      </c>
      <c r="F354" s="15">
        <v>42.164900000000003</v>
      </c>
      <c r="G354" s="15">
        <v>0.1729</v>
      </c>
    </row>
    <row r="355" spans="1:7" ht="15" customHeight="1">
      <c r="A355" s="1"/>
      <c r="B355" s="1"/>
      <c r="C355" s="1"/>
      <c r="D355" s="1"/>
      <c r="E355" s="107" t="s">
        <v>472</v>
      </c>
      <c r="F355" s="108"/>
      <c r="G355" s="16">
        <v>2.2517</v>
      </c>
    </row>
    <row r="356" spans="1:7" ht="15" customHeight="1">
      <c r="A356" s="105" t="s">
        <v>450</v>
      </c>
      <c r="B356" s="106"/>
      <c r="C356" s="9" t="s">
        <v>451</v>
      </c>
      <c r="D356" s="9" t="s">
        <v>452</v>
      </c>
      <c r="E356" s="9" t="s">
        <v>453</v>
      </c>
      <c r="F356" s="9" t="s">
        <v>454</v>
      </c>
      <c r="G356" s="9" t="s">
        <v>455</v>
      </c>
    </row>
    <row r="357" spans="1:7" ht="15" customHeight="1">
      <c r="A357" s="10" t="s">
        <v>506</v>
      </c>
      <c r="B357" s="11" t="s">
        <v>507</v>
      </c>
      <c r="C357" s="10" t="s">
        <v>458</v>
      </c>
      <c r="D357" s="10" t="s">
        <v>459</v>
      </c>
      <c r="E357" s="12">
        <v>0.1595</v>
      </c>
      <c r="F357" s="15">
        <v>20.77</v>
      </c>
      <c r="G357" s="15">
        <v>3.3128000000000002</v>
      </c>
    </row>
    <row r="358" spans="1:7" ht="15" customHeight="1">
      <c r="A358" s="10" t="s">
        <v>480</v>
      </c>
      <c r="B358" s="11" t="s">
        <v>481</v>
      </c>
      <c r="C358" s="10" t="s">
        <v>458</v>
      </c>
      <c r="D358" s="10" t="s">
        <v>459</v>
      </c>
      <c r="E358" s="12">
        <v>0.1595</v>
      </c>
      <c r="F358" s="15">
        <v>15.55</v>
      </c>
      <c r="G358" s="15">
        <v>2.4802</v>
      </c>
    </row>
    <row r="359" spans="1:7" ht="15" customHeight="1">
      <c r="A359" s="1"/>
      <c r="B359" s="1"/>
      <c r="C359" s="1"/>
      <c r="D359" s="1"/>
      <c r="E359" s="107" t="s">
        <v>462</v>
      </c>
      <c r="F359" s="108"/>
      <c r="G359" s="16">
        <v>5.7930000000000001</v>
      </c>
    </row>
    <row r="360" spans="1:7" ht="15" customHeight="1">
      <c r="A360" s="105" t="s">
        <v>482</v>
      </c>
      <c r="B360" s="106"/>
      <c r="C360" s="9" t="s">
        <v>451</v>
      </c>
      <c r="D360" s="9" t="s">
        <v>452</v>
      </c>
      <c r="E360" s="9" t="s">
        <v>453</v>
      </c>
      <c r="F360" s="9" t="s">
        <v>454</v>
      </c>
      <c r="G360" s="9" t="s">
        <v>455</v>
      </c>
    </row>
    <row r="361" spans="1:7" ht="15" customHeight="1">
      <c r="A361" s="10" t="s">
        <v>530</v>
      </c>
      <c r="B361" s="11" t="s">
        <v>531</v>
      </c>
      <c r="C361" s="10" t="s">
        <v>458</v>
      </c>
      <c r="D361" s="10" t="s">
        <v>510</v>
      </c>
      <c r="E361" s="12">
        <v>5.6800000000000003E-2</v>
      </c>
      <c r="F361" s="15">
        <v>67.5</v>
      </c>
      <c r="G361" s="15">
        <v>3.8340000000000001</v>
      </c>
    </row>
    <row r="362" spans="1:7" ht="15" customHeight="1">
      <c r="A362" s="10" t="s">
        <v>580</v>
      </c>
      <c r="B362" s="11" t="s">
        <v>581</v>
      </c>
      <c r="C362" s="10" t="s">
        <v>458</v>
      </c>
      <c r="D362" s="10" t="s">
        <v>510</v>
      </c>
      <c r="E362" s="12">
        <v>6.4999999999999997E-3</v>
      </c>
      <c r="F362" s="15">
        <v>60.46</v>
      </c>
      <c r="G362" s="15">
        <v>0.39300000000000002</v>
      </c>
    </row>
    <row r="363" spans="1:7" ht="15" customHeight="1">
      <c r="A363" s="10" t="s">
        <v>582</v>
      </c>
      <c r="B363" s="11" t="s">
        <v>583</v>
      </c>
      <c r="C363" s="10" t="s">
        <v>458</v>
      </c>
      <c r="D363" s="10" t="s">
        <v>584</v>
      </c>
      <c r="E363" s="12">
        <v>51</v>
      </c>
      <c r="F363" s="15">
        <v>0.56000000000000005</v>
      </c>
      <c r="G363" s="15">
        <v>28.56</v>
      </c>
    </row>
    <row r="364" spans="1:7" ht="15" customHeight="1">
      <c r="A364" s="1"/>
      <c r="B364" s="1"/>
      <c r="C364" s="1"/>
      <c r="D364" s="1"/>
      <c r="E364" s="107" t="s">
        <v>495</v>
      </c>
      <c r="F364" s="108"/>
      <c r="G364" s="16">
        <v>32.786999999999999</v>
      </c>
    </row>
    <row r="365" spans="1:7" ht="15" customHeight="1">
      <c r="A365" s="1"/>
      <c r="B365" s="1"/>
      <c r="C365" s="1"/>
      <c r="D365" s="1"/>
      <c r="E365" s="99" t="s">
        <v>463</v>
      </c>
      <c r="F365" s="100"/>
      <c r="G365" s="4">
        <v>40.83</v>
      </c>
    </row>
    <row r="366" spans="1:7" ht="9.9499999999999993" customHeight="1">
      <c r="A366" s="1"/>
      <c r="B366" s="1"/>
      <c r="C366" s="101" t="s">
        <v>448</v>
      </c>
      <c r="D366" s="102"/>
      <c r="E366" s="1"/>
      <c r="F366" s="1"/>
      <c r="G366" s="1"/>
    </row>
    <row r="367" spans="1:7" ht="20.100000000000001" customHeight="1">
      <c r="A367" s="103" t="s">
        <v>606</v>
      </c>
      <c r="B367" s="104"/>
      <c r="C367" s="104"/>
      <c r="D367" s="104"/>
      <c r="E367" s="104"/>
      <c r="F367" s="104"/>
      <c r="G367" s="104"/>
    </row>
    <row r="368" spans="1:7" ht="15" customHeight="1">
      <c r="A368" s="105" t="s">
        <v>450</v>
      </c>
      <c r="B368" s="106"/>
      <c r="C368" s="9" t="s">
        <v>451</v>
      </c>
      <c r="D368" s="9" t="s">
        <v>452</v>
      </c>
      <c r="E368" s="9" t="s">
        <v>453</v>
      </c>
      <c r="F368" s="9" t="s">
        <v>454</v>
      </c>
      <c r="G368" s="9" t="s">
        <v>455</v>
      </c>
    </row>
    <row r="369" spans="1:7" ht="15" customHeight="1">
      <c r="A369" s="10" t="s">
        <v>586</v>
      </c>
      <c r="B369" s="11" t="s">
        <v>587</v>
      </c>
      <c r="C369" s="10" t="s">
        <v>458</v>
      </c>
      <c r="D369" s="10" t="s">
        <v>459</v>
      </c>
      <c r="E369" s="12">
        <v>1.6</v>
      </c>
      <c r="F369" s="15">
        <v>20.77</v>
      </c>
      <c r="G369" s="15">
        <v>33.231999999999999</v>
      </c>
    </row>
    <row r="370" spans="1:7" ht="15" customHeight="1">
      <c r="A370" s="10" t="s">
        <v>480</v>
      </c>
      <c r="B370" s="11" t="s">
        <v>481</v>
      </c>
      <c r="C370" s="10" t="s">
        <v>458</v>
      </c>
      <c r="D370" s="10" t="s">
        <v>459</v>
      </c>
      <c r="E370" s="12">
        <v>1.25</v>
      </c>
      <c r="F370" s="15">
        <v>15.55</v>
      </c>
      <c r="G370" s="15">
        <v>19.4375</v>
      </c>
    </row>
    <row r="371" spans="1:7" ht="15" customHeight="1">
      <c r="A371" s="1"/>
      <c r="B371" s="1"/>
      <c r="C371" s="1"/>
      <c r="D371" s="1"/>
      <c r="E371" s="107" t="s">
        <v>462</v>
      </c>
      <c r="F371" s="108"/>
      <c r="G371" s="16">
        <v>52.669499999999999</v>
      </c>
    </row>
    <row r="372" spans="1:7" ht="15" customHeight="1">
      <c r="A372" s="105" t="s">
        <v>482</v>
      </c>
      <c r="B372" s="106"/>
      <c r="C372" s="9" t="s">
        <v>451</v>
      </c>
      <c r="D372" s="9" t="s">
        <v>452</v>
      </c>
      <c r="E372" s="9" t="s">
        <v>453</v>
      </c>
      <c r="F372" s="9" t="s">
        <v>454</v>
      </c>
      <c r="G372" s="9" t="s">
        <v>455</v>
      </c>
    </row>
    <row r="373" spans="1:7" ht="15" customHeight="1">
      <c r="A373" s="10" t="s">
        <v>530</v>
      </c>
      <c r="B373" s="11" t="s">
        <v>531</v>
      </c>
      <c r="C373" s="10" t="s">
        <v>458</v>
      </c>
      <c r="D373" s="10" t="s">
        <v>510</v>
      </c>
      <c r="E373" s="12">
        <v>1.8200000000000001E-2</v>
      </c>
      <c r="F373" s="15">
        <v>67.5</v>
      </c>
      <c r="G373" s="15">
        <v>1.2284999999999999</v>
      </c>
    </row>
    <row r="374" spans="1:7" ht="15" customHeight="1">
      <c r="A374" s="10" t="s">
        <v>588</v>
      </c>
      <c r="B374" s="11" t="s">
        <v>589</v>
      </c>
      <c r="C374" s="10" t="s">
        <v>458</v>
      </c>
      <c r="D374" s="10" t="s">
        <v>494</v>
      </c>
      <c r="E374" s="12">
        <v>2.73</v>
      </c>
      <c r="F374" s="15">
        <v>1.1000000000000001</v>
      </c>
      <c r="G374" s="15">
        <v>3.0030000000000001</v>
      </c>
    </row>
    <row r="375" spans="1:7" ht="15" customHeight="1">
      <c r="A375" s="10" t="s">
        <v>534</v>
      </c>
      <c r="B375" s="11" t="s">
        <v>535</v>
      </c>
      <c r="C375" s="10" t="s">
        <v>458</v>
      </c>
      <c r="D375" s="10" t="s">
        <v>494</v>
      </c>
      <c r="E375" s="12">
        <v>2.8</v>
      </c>
      <c r="F375" s="15">
        <v>0.56000000000000005</v>
      </c>
      <c r="G375" s="15">
        <v>1.5680000000000001</v>
      </c>
    </row>
    <row r="376" spans="1:7" ht="20.100000000000001" customHeight="1">
      <c r="A376" s="10" t="s">
        <v>590</v>
      </c>
      <c r="B376" s="11" t="s">
        <v>591</v>
      </c>
      <c r="C376" s="10" t="s">
        <v>458</v>
      </c>
      <c r="D376" s="10" t="s">
        <v>485</v>
      </c>
      <c r="E376" s="12">
        <v>1.1000000000000001</v>
      </c>
      <c r="F376" s="15">
        <v>49.48</v>
      </c>
      <c r="G376" s="15">
        <v>54.427999999999997</v>
      </c>
    </row>
    <row r="377" spans="1:7" ht="15" customHeight="1">
      <c r="A377" s="1"/>
      <c r="B377" s="1"/>
      <c r="C377" s="1"/>
      <c r="D377" s="1"/>
      <c r="E377" s="107" t="s">
        <v>495</v>
      </c>
      <c r="F377" s="108"/>
      <c r="G377" s="16">
        <v>60.227499999999999</v>
      </c>
    </row>
    <row r="378" spans="1:7" ht="15" customHeight="1">
      <c r="A378" s="1"/>
      <c r="B378" s="1"/>
      <c r="C378" s="1"/>
      <c r="D378" s="1"/>
      <c r="E378" s="99" t="s">
        <v>463</v>
      </c>
      <c r="F378" s="100"/>
      <c r="G378" s="4">
        <v>112.9</v>
      </c>
    </row>
    <row r="379" spans="1:7" ht="9.9499999999999993" customHeight="1">
      <c r="A379" s="1"/>
      <c r="B379" s="1"/>
      <c r="C379" s="101" t="s">
        <v>448</v>
      </c>
      <c r="D379" s="102"/>
      <c r="E379" s="1"/>
      <c r="F379" s="1"/>
      <c r="G379" s="1"/>
    </row>
    <row r="380" spans="1:7" ht="20.100000000000001" customHeight="1">
      <c r="A380" s="103" t="s">
        <v>607</v>
      </c>
      <c r="B380" s="104"/>
      <c r="C380" s="104"/>
      <c r="D380" s="104"/>
      <c r="E380" s="104"/>
      <c r="F380" s="104"/>
      <c r="G380" s="104"/>
    </row>
    <row r="381" spans="1:7" ht="15" customHeight="1">
      <c r="A381" s="105" t="s">
        <v>450</v>
      </c>
      <c r="B381" s="106"/>
      <c r="C381" s="9" t="s">
        <v>451</v>
      </c>
      <c r="D381" s="9" t="s">
        <v>452</v>
      </c>
      <c r="E381" s="9" t="s">
        <v>453</v>
      </c>
      <c r="F381" s="9" t="s">
        <v>454</v>
      </c>
      <c r="G381" s="9" t="s">
        <v>455</v>
      </c>
    </row>
    <row r="382" spans="1:7" ht="15" customHeight="1">
      <c r="A382" s="10" t="s">
        <v>480</v>
      </c>
      <c r="B382" s="11" t="s">
        <v>481</v>
      </c>
      <c r="C382" s="10" t="s">
        <v>458</v>
      </c>
      <c r="D382" s="10" t="s">
        <v>459</v>
      </c>
      <c r="E382" s="12">
        <v>7.4999999999999997E-2</v>
      </c>
      <c r="F382" s="15">
        <v>15.55</v>
      </c>
      <c r="G382" s="15">
        <v>1.1662999999999999</v>
      </c>
    </row>
    <row r="383" spans="1:7" ht="15" customHeight="1">
      <c r="A383" s="1"/>
      <c r="B383" s="1"/>
      <c r="C383" s="1"/>
      <c r="D383" s="1"/>
      <c r="E383" s="107" t="s">
        <v>462</v>
      </c>
      <c r="F383" s="108"/>
      <c r="G383" s="16">
        <v>1.1662999999999999</v>
      </c>
    </row>
    <row r="384" spans="1:7" ht="15" customHeight="1">
      <c r="A384" s="1"/>
      <c r="B384" s="1"/>
      <c r="C384" s="1"/>
      <c r="D384" s="1"/>
      <c r="E384" s="99" t="s">
        <v>463</v>
      </c>
      <c r="F384" s="100"/>
      <c r="G384" s="4">
        <v>1.17</v>
      </c>
    </row>
    <row r="385" spans="1:7" ht="9.9499999999999993" customHeight="1">
      <c r="A385" s="1"/>
      <c r="B385" s="1"/>
      <c r="C385" s="101" t="s">
        <v>448</v>
      </c>
      <c r="D385" s="102"/>
      <c r="E385" s="1"/>
      <c r="F385" s="1"/>
      <c r="G385" s="1"/>
    </row>
    <row r="386" spans="1:7" ht="20.100000000000001" customHeight="1">
      <c r="A386" s="103" t="s">
        <v>608</v>
      </c>
      <c r="B386" s="104"/>
      <c r="C386" s="104"/>
      <c r="D386" s="104"/>
      <c r="E386" s="104"/>
      <c r="F386" s="104"/>
      <c r="G386" s="104"/>
    </row>
    <row r="387" spans="1:7" ht="15" customHeight="1">
      <c r="A387" s="105" t="s">
        <v>465</v>
      </c>
      <c r="B387" s="106"/>
      <c r="C387" s="9" t="s">
        <v>451</v>
      </c>
      <c r="D387" s="9" t="s">
        <v>452</v>
      </c>
      <c r="E387" s="9" t="s">
        <v>453</v>
      </c>
      <c r="F387" s="9" t="s">
        <v>454</v>
      </c>
      <c r="G387" s="9" t="s">
        <v>455</v>
      </c>
    </row>
    <row r="388" spans="1:7" ht="15" customHeight="1">
      <c r="A388" s="10" t="s">
        <v>466</v>
      </c>
      <c r="B388" s="11" t="s">
        <v>467</v>
      </c>
      <c r="C388" s="10" t="s">
        <v>458</v>
      </c>
      <c r="D388" s="10" t="s">
        <v>459</v>
      </c>
      <c r="E388" s="12">
        <v>2</v>
      </c>
      <c r="F388" s="15">
        <v>75.045400000000001</v>
      </c>
      <c r="G388" s="15">
        <v>150.0908</v>
      </c>
    </row>
    <row r="389" spans="1:7" ht="15" customHeight="1">
      <c r="A389" s="10" t="s">
        <v>468</v>
      </c>
      <c r="B389" s="11" t="s">
        <v>469</v>
      </c>
      <c r="C389" s="10" t="s">
        <v>458</v>
      </c>
      <c r="D389" s="10" t="s">
        <v>459</v>
      </c>
      <c r="E389" s="12">
        <v>4</v>
      </c>
      <c r="F389" s="15">
        <v>0.6895</v>
      </c>
      <c r="G389" s="15">
        <v>2.758</v>
      </c>
    </row>
    <row r="390" spans="1:7" ht="15" customHeight="1">
      <c r="A390" s="10" t="s">
        <v>470</v>
      </c>
      <c r="B390" s="11" t="s">
        <v>471</v>
      </c>
      <c r="C390" s="10" t="s">
        <v>458</v>
      </c>
      <c r="D390" s="10" t="s">
        <v>459</v>
      </c>
      <c r="E390" s="12">
        <v>4</v>
      </c>
      <c r="F390" s="15">
        <v>1.3612</v>
      </c>
      <c r="G390" s="15">
        <v>5.4447999999999999</v>
      </c>
    </row>
    <row r="391" spans="1:7" ht="15" customHeight="1">
      <c r="A391" s="1"/>
      <c r="B391" s="1"/>
      <c r="C391" s="1"/>
      <c r="D391" s="1"/>
      <c r="E391" s="107" t="s">
        <v>472</v>
      </c>
      <c r="F391" s="108"/>
      <c r="G391" s="16">
        <v>158.2936</v>
      </c>
    </row>
    <row r="392" spans="1:7" ht="15" customHeight="1">
      <c r="A392" s="105" t="s">
        <v>450</v>
      </c>
      <c r="B392" s="106"/>
      <c r="C392" s="9" t="s">
        <v>451</v>
      </c>
      <c r="D392" s="9" t="s">
        <v>452</v>
      </c>
      <c r="E392" s="9" t="s">
        <v>453</v>
      </c>
      <c r="F392" s="9" t="s">
        <v>454</v>
      </c>
      <c r="G392" s="9" t="s">
        <v>455</v>
      </c>
    </row>
    <row r="393" spans="1:7" ht="15" customHeight="1">
      <c r="A393" s="10" t="s">
        <v>473</v>
      </c>
      <c r="B393" s="11" t="s">
        <v>474</v>
      </c>
      <c r="C393" s="10" t="s">
        <v>458</v>
      </c>
      <c r="D393" s="10" t="s">
        <v>459</v>
      </c>
      <c r="E393" s="12">
        <v>4</v>
      </c>
      <c r="F393" s="15">
        <v>16.77</v>
      </c>
      <c r="G393" s="15">
        <v>67.08</v>
      </c>
    </row>
    <row r="394" spans="1:7" ht="15" customHeight="1">
      <c r="A394" s="10" t="s">
        <v>475</v>
      </c>
      <c r="B394" s="11" t="s">
        <v>476</v>
      </c>
      <c r="C394" s="10" t="s">
        <v>458</v>
      </c>
      <c r="D394" s="10" t="s">
        <v>459</v>
      </c>
      <c r="E394" s="12">
        <v>4</v>
      </c>
      <c r="F394" s="15">
        <v>24.86</v>
      </c>
      <c r="G394" s="15">
        <v>99.44</v>
      </c>
    </row>
    <row r="395" spans="1:7" ht="15" customHeight="1">
      <c r="A395" s="10" t="s">
        <v>477</v>
      </c>
      <c r="B395" s="11" t="s">
        <v>478</v>
      </c>
      <c r="C395" s="10" t="s">
        <v>458</v>
      </c>
      <c r="D395" s="10" t="s">
        <v>459</v>
      </c>
      <c r="E395" s="12">
        <v>5</v>
      </c>
      <c r="F395" s="15">
        <v>30.34</v>
      </c>
      <c r="G395" s="15">
        <v>151.69999999999999</v>
      </c>
    </row>
    <row r="396" spans="1:7" ht="15" customHeight="1">
      <c r="A396" s="1"/>
      <c r="B396" s="1"/>
      <c r="C396" s="1"/>
      <c r="D396" s="1"/>
      <c r="E396" s="107" t="s">
        <v>462</v>
      </c>
      <c r="F396" s="108"/>
      <c r="G396" s="16">
        <v>318.22000000000003</v>
      </c>
    </row>
    <row r="397" spans="1:7" ht="15" customHeight="1">
      <c r="A397" s="1"/>
      <c r="B397" s="1"/>
      <c r="C397" s="1"/>
      <c r="D397" s="1"/>
      <c r="E397" s="99" t="s">
        <v>463</v>
      </c>
      <c r="F397" s="100"/>
      <c r="G397" s="4">
        <v>476.51</v>
      </c>
    </row>
    <row r="398" spans="1:7" ht="9.9499999999999993" customHeight="1">
      <c r="A398" s="1"/>
      <c r="B398" s="1"/>
      <c r="C398" s="101" t="s">
        <v>448</v>
      </c>
      <c r="D398" s="102"/>
      <c r="E398" s="1"/>
      <c r="F398" s="1"/>
      <c r="G398" s="1"/>
    </row>
    <row r="399" spans="1:7" ht="20.100000000000001" customHeight="1">
      <c r="A399" s="103" t="s">
        <v>609</v>
      </c>
      <c r="B399" s="104"/>
      <c r="C399" s="104"/>
      <c r="D399" s="104"/>
      <c r="E399" s="104"/>
      <c r="F399" s="104"/>
      <c r="G399" s="104"/>
    </row>
    <row r="400" spans="1:7" ht="15" customHeight="1">
      <c r="A400" s="105" t="s">
        <v>450</v>
      </c>
      <c r="B400" s="106"/>
      <c r="C400" s="9" t="s">
        <v>451</v>
      </c>
      <c r="D400" s="9" t="s">
        <v>452</v>
      </c>
      <c r="E400" s="9" t="s">
        <v>453</v>
      </c>
      <c r="F400" s="9" t="s">
        <v>454</v>
      </c>
      <c r="G400" s="9" t="s">
        <v>455</v>
      </c>
    </row>
    <row r="401" spans="1:7" ht="15" customHeight="1">
      <c r="A401" s="10" t="s">
        <v>480</v>
      </c>
      <c r="B401" s="11" t="s">
        <v>481</v>
      </c>
      <c r="C401" s="10" t="s">
        <v>458</v>
      </c>
      <c r="D401" s="10" t="s">
        <v>459</v>
      </c>
      <c r="E401" s="12">
        <v>2</v>
      </c>
      <c r="F401" s="15">
        <v>15.55</v>
      </c>
      <c r="G401" s="15">
        <v>31.1</v>
      </c>
    </row>
    <row r="402" spans="1:7" ht="15" customHeight="1">
      <c r="A402" s="1"/>
      <c r="B402" s="1"/>
      <c r="C402" s="1"/>
      <c r="D402" s="1"/>
      <c r="E402" s="107" t="s">
        <v>462</v>
      </c>
      <c r="F402" s="108"/>
      <c r="G402" s="16">
        <v>31.1</v>
      </c>
    </row>
    <row r="403" spans="1:7" ht="15" customHeight="1">
      <c r="A403" s="105" t="s">
        <v>482</v>
      </c>
      <c r="B403" s="106"/>
      <c r="C403" s="9" t="s">
        <v>451</v>
      </c>
      <c r="D403" s="9" t="s">
        <v>452</v>
      </c>
      <c r="E403" s="9" t="s">
        <v>453</v>
      </c>
      <c r="F403" s="9" t="s">
        <v>454</v>
      </c>
      <c r="G403" s="9" t="s">
        <v>455</v>
      </c>
    </row>
    <row r="404" spans="1:7" ht="15" customHeight="1">
      <c r="A404" s="10" t="s">
        <v>483</v>
      </c>
      <c r="B404" s="11" t="s">
        <v>484</v>
      </c>
      <c r="C404" s="10" t="s">
        <v>458</v>
      </c>
      <c r="D404" s="10" t="s">
        <v>485</v>
      </c>
      <c r="E404" s="12">
        <v>1.02</v>
      </c>
      <c r="F404" s="15">
        <v>35.590000000000003</v>
      </c>
      <c r="G404" s="15">
        <v>36.3018</v>
      </c>
    </row>
    <row r="405" spans="1:7" ht="15" customHeight="1">
      <c r="A405" s="10" t="s">
        <v>486</v>
      </c>
      <c r="B405" s="11" t="s">
        <v>487</v>
      </c>
      <c r="C405" s="10" t="s">
        <v>458</v>
      </c>
      <c r="D405" s="10" t="s">
        <v>488</v>
      </c>
      <c r="E405" s="12">
        <v>1</v>
      </c>
      <c r="F405" s="15">
        <v>24.99</v>
      </c>
      <c r="G405" s="15">
        <v>24.99</v>
      </c>
    </row>
    <row r="406" spans="1:7" ht="15" customHeight="1">
      <c r="A406" s="10" t="s">
        <v>489</v>
      </c>
      <c r="B406" s="11" t="s">
        <v>490</v>
      </c>
      <c r="C406" s="10" t="s">
        <v>458</v>
      </c>
      <c r="D406" s="10" t="s">
        <v>491</v>
      </c>
      <c r="E406" s="12">
        <v>4.5</v>
      </c>
      <c r="F406" s="15">
        <v>12.61</v>
      </c>
      <c r="G406" s="15">
        <v>56.744999999999997</v>
      </c>
    </row>
    <row r="407" spans="1:7" ht="15" customHeight="1">
      <c r="A407" s="10" t="s">
        <v>492</v>
      </c>
      <c r="B407" s="11" t="s">
        <v>493</v>
      </c>
      <c r="C407" s="10" t="s">
        <v>458</v>
      </c>
      <c r="D407" s="10" t="s">
        <v>494</v>
      </c>
      <c r="E407" s="12">
        <v>0.15</v>
      </c>
      <c r="F407" s="15">
        <v>15.54</v>
      </c>
      <c r="G407" s="15">
        <v>2.331</v>
      </c>
    </row>
    <row r="408" spans="1:7" ht="15" customHeight="1">
      <c r="A408" s="1"/>
      <c r="B408" s="1"/>
      <c r="C408" s="1"/>
      <c r="D408" s="1"/>
      <c r="E408" s="107" t="s">
        <v>495</v>
      </c>
      <c r="F408" s="108"/>
      <c r="G408" s="16">
        <v>120.3678</v>
      </c>
    </row>
    <row r="409" spans="1:7" ht="15" customHeight="1">
      <c r="A409" s="1"/>
      <c r="B409" s="1"/>
      <c r="C409" s="1"/>
      <c r="D409" s="1"/>
      <c r="E409" s="99" t="s">
        <v>463</v>
      </c>
      <c r="F409" s="100"/>
      <c r="G409" s="4">
        <v>151.47</v>
      </c>
    </row>
    <row r="410" spans="1:7" ht="9.9499999999999993" customHeight="1">
      <c r="A410" s="1"/>
      <c r="B410" s="1"/>
      <c r="C410" s="101" t="s">
        <v>448</v>
      </c>
      <c r="D410" s="102"/>
      <c r="E410" s="1"/>
      <c r="F410" s="1"/>
      <c r="G410" s="1"/>
    </row>
    <row r="411" spans="1:7" ht="20.100000000000001" customHeight="1">
      <c r="A411" s="103" t="s">
        <v>610</v>
      </c>
      <c r="B411" s="104"/>
      <c r="C411" s="104"/>
      <c r="D411" s="104"/>
      <c r="E411" s="104"/>
      <c r="F411" s="104"/>
      <c r="G411" s="104"/>
    </row>
    <row r="412" spans="1:7" ht="15" customHeight="1">
      <c r="A412" s="105" t="s">
        <v>465</v>
      </c>
      <c r="B412" s="106"/>
      <c r="C412" s="9" t="s">
        <v>451</v>
      </c>
      <c r="D412" s="9" t="s">
        <v>452</v>
      </c>
      <c r="E412" s="9" t="s">
        <v>453</v>
      </c>
      <c r="F412" s="9" t="s">
        <v>454</v>
      </c>
      <c r="G412" s="9" t="s">
        <v>455</v>
      </c>
    </row>
    <row r="413" spans="1:7" ht="15" customHeight="1">
      <c r="A413" s="10" t="s">
        <v>497</v>
      </c>
      <c r="B413" s="11" t="s">
        <v>498</v>
      </c>
      <c r="C413" s="10" t="s">
        <v>458</v>
      </c>
      <c r="D413" s="10" t="s">
        <v>459</v>
      </c>
      <c r="E413" s="12">
        <v>0</v>
      </c>
      <c r="F413" s="15">
        <v>76.574700000000007</v>
      </c>
      <c r="G413" s="15">
        <v>0</v>
      </c>
    </row>
    <row r="414" spans="1:7" ht="15" customHeight="1">
      <c r="A414" s="10" t="s">
        <v>499</v>
      </c>
      <c r="B414" s="11" t="s">
        <v>500</v>
      </c>
      <c r="C414" s="10" t="s">
        <v>458</v>
      </c>
      <c r="D414" s="10" t="s">
        <v>459</v>
      </c>
      <c r="E414" s="12">
        <v>2.7777999999999999E-4</v>
      </c>
      <c r="F414" s="15">
        <v>218.35159999999999</v>
      </c>
      <c r="G414" s="15">
        <v>6.0699999999999997E-2</v>
      </c>
    </row>
    <row r="415" spans="1:7" ht="15" customHeight="1">
      <c r="A415" s="1"/>
      <c r="B415" s="1"/>
      <c r="C415" s="1"/>
      <c r="D415" s="1"/>
      <c r="E415" s="107" t="s">
        <v>472</v>
      </c>
      <c r="F415" s="108"/>
      <c r="G415" s="16">
        <v>6.0699999999999997E-2</v>
      </c>
    </row>
    <row r="416" spans="1:7" ht="15" customHeight="1">
      <c r="A416" s="105" t="s">
        <v>450</v>
      </c>
      <c r="B416" s="106"/>
      <c r="C416" s="9" t="s">
        <v>451</v>
      </c>
      <c r="D416" s="9" t="s">
        <v>452</v>
      </c>
      <c r="E416" s="9" t="s">
        <v>453</v>
      </c>
      <c r="F416" s="9" t="s">
        <v>454</v>
      </c>
      <c r="G416" s="9" t="s">
        <v>455</v>
      </c>
    </row>
    <row r="417" spans="1:7" ht="15" customHeight="1">
      <c r="A417" s="10" t="s">
        <v>480</v>
      </c>
      <c r="B417" s="11" t="s">
        <v>481</v>
      </c>
      <c r="C417" s="10" t="s">
        <v>458</v>
      </c>
      <c r="D417" s="10" t="s">
        <v>459</v>
      </c>
      <c r="E417" s="12">
        <v>5.5555999999999997E-4</v>
      </c>
      <c r="F417" s="15">
        <v>15.55</v>
      </c>
      <c r="G417" s="15">
        <v>8.6E-3</v>
      </c>
    </row>
    <row r="418" spans="1:7" ht="15" customHeight="1">
      <c r="A418" s="1"/>
      <c r="B418" s="1"/>
      <c r="C418" s="1"/>
      <c r="D418" s="1"/>
      <c r="E418" s="107" t="s">
        <v>462</v>
      </c>
      <c r="F418" s="108"/>
      <c r="G418" s="16">
        <v>8.6E-3</v>
      </c>
    </row>
    <row r="419" spans="1:7" ht="15" customHeight="1">
      <c r="A419" s="1"/>
      <c r="B419" s="1"/>
      <c r="C419" s="1"/>
      <c r="D419" s="1"/>
      <c r="E419" s="99" t="s">
        <v>463</v>
      </c>
      <c r="F419" s="100"/>
      <c r="G419" s="4">
        <v>7.0000000000000007E-2</v>
      </c>
    </row>
    <row r="420" spans="1:7" ht="9.9499999999999993" customHeight="1">
      <c r="A420" s="1"/>
      <c r="B420" s="1"/>
      <c r="C420" s="101" t="s">
        <v>448</v>
      </c>
      <c r="D420" s="102"/>
      <c r="E420" s="1"/>
      <c r="F420" s="1"/>
      <c r="G420" s="1"/>
    </row>
    <row r="421" spans="1:7" ht="20.100000000000001" customHeight="1">
      <c r="A421" s="103" t="s">
        <v>611</v>
      </c>
      <c r="B421" s="104"/>
      <c r="C421" s="104"/>
      <c r="D421" s="104"/>
      <c r="E421" s="104"/>
      <c r="F421" s="104"/>
      <c r="G421" s="104"/>
    </row>
    <row r="422" spans="1:7" ht="15" customHeight="1">
      <c r="A422" s="105" t="s">
        <v>465</v>
      </c>
      <c r="B422" s="106"/>
      <c r="C422" s="9" t="s">
        <v>451</v>
      </c>
      <c r="D422" s="9" t="s">
        <v>452</v>
      </c>
      <c r="E422" s="9" t="s">
        <v>453</v>
      </c>
      <c r="F422" s="9" t="s">
        <v>454</v>
      </c>
      <c r="G422" s="9" t="s">
        <v>455</v>
      </c>
    </row>
    <row r="423" spans="1:7" ht="15" customHeight="1">
      <c r="A423" s="10" t="s">
        <v>502</v>
      </c>
      <c r="B423" s="11" t="s">
        <v>503</v>
      </c>
      <c r="C423" s="10" t="s">
        <v>458</v>
      </c>
      <c r="D423" s="10" t="s">
        <v>459</v>
      </c>
      <c r="E423" s="12">
        <v>0.05</v>
      </c>
      <c r="F423" s="15">
        <v>24.083600000000001</v>
      </c>
      <c r="G423" s="15">
        <v>1.2041999999999999</v>
      </c>
    </row>
    <row r="424" spans="1:7" ht="15" customHeight="1">
      <c r="A424" s="10" t="s">
        <v>504</v>
      </c>
      <c r="B424" s="11" t="s">
        <v>505</v>
      </c>
      <c r="C424" s="10" t="s">
        <v>458</v>
      </c>
      <c r="D424" s="10" t="s">
        <v>459</v>
      </c>
      <c r="E424" s="12">
        <v>0.01</v>
      </c>
      <c r="F424" s="15">
        <v>83.928399999999996</v>
      </c>
      <c r="G424" s="15">
        <v>0.83930000000000005</v>
      </c>
    </row>
    <row r="425" spans="1:7" ht="15" customHeight="1">
      <c r="A425" s="1"/>
      <c r="B425" s="1"/>
      <c r="C425" s="1"/>
      <c r="D425" s="1"/>
      <c r="E425" s="107" t="s">
        <v>472</v>
      </c>
      <c r="F425" s="108"/>
      <c r="G425" s="16">
        <v>2.0434999999999999</v>
      </c>
    </row>
    <row r="426" spans="1:7" ht="15" customHeight="1">
      <c r="A426" s="105" t="s">
        <v>450</v>
      </c>
      <c r="B426" s="106"/>
      <c r="C426" s="9" t="s">
        <v>451</v>
      </c>
      <c r="D426" s="9" t="s">
        <v>452</v>
      </c>
      <c r="E426" s="9" t="s">
        <v>453</v>
      </c>
      <c r="F426" s="9" t="s">
        <v>454</v>
      </c>
      <c r="G426" s="9" t="s">
        <v>455</v>
      </c>
    </row>
    <row r="427" spans="1:7" ht="15" customHeight="1">
      <c r="A427" s="10" t="s">
        <v>506</v>
      </c>
      <c r="B427" s="11" t="s">
        <v>507</v>
      </c>
      <c r="C427" s="10" t="s">
        <v>458</v>
      </c>
      <c r="D427" s="10" t="s">
        <v>459</v>
      </c>
      <c r="E427" s="12">
        <v>0.3</v>
      </c>
      <c r="F427" s="15">
        <v>20.77</v>
      </c>
      <c r="G427" s="15">
        <v>6.2309999999999999</v>
      </c>
    </row>
    <row r="428" spans="1:7" ht="15" customHeight="1">
      <c r="A428" s="10" t="s">
        <v>480</v>
      </c>
      <c r="B428" s="11" t="s">
        <v>481</v>
      </c>
      <c r="C428" s="10" t="s">
        <v>458</v>
      </c>
      <c r="D428" s="10" t="s">
        <v>459</v>
      </c>
      <c r="E428" s="12">
        <v>0.6</v>
      </c>
      <c r="F428" s="15">
        <v>15.55</v>
      </c>
      <c r="G428" s="15">
        <v>9.33</v>
      </c>
    </row>
    <row r="429" spans="1:7" ht="15" customHeight="1">
      <c r="A429" s="1"/>
      <c r="B429" s="1"/>
      <c r="C429" s="1"/>
      <c r="D429" s="1"/>
      <c r="E429" s="107" t="s">
        <v>462</v>
      </c>
      <c r="F429" s="108"/>
      <c r="G429" s="16">
        <v>15.561</v>
      </c>
    </row>
    <row r="430" spans="1:7" ht="15" customHeight="1">
      <c r="A430" s="105" t="s">
        <v>482</v>
      </c>
      <c r="B430" s="106"/>
      <c r="C430" s="9" t="s">
        <v>451</v>
      </c>
      <c r="D430" s="9" t="s">
        <v>452</v>
      </c>
      <c r="E430" s="9" t="s">
        <v>453</v>
      </c>
      <c r="F430" s="9" t="s">
        <v>454</v>
      </c>
      <c r="G430" s="9" t="s">
        <v>455</v>
      </c>
    </row>
    <row r="431" spans="1:7" ht="15" customHeight="1">
      <c r="A431" s="10" t="s">
        <v>508</v>
      </c>
      <c r="B431" s="11" t="s">
        <v>509</v>
      </c>
      <c r="C431" s="10" t="s">
        <v>458</v>
      </c>
      <c r="D431" s="10" t="s">
        <v>510</v>
      </c>
      <c r="E431" s="12">
        <v>0.15</v>
      </c>
      <c r="F431" s="15">
        <v>60.88</v>
      </c>
      <c r="G431" s="15">
        <v>9.1319999999999997</v>
      </c>
    </row>
    <row r="432" spans="1:7" ht="15" customHeight="1">
      <c r="A432" s="10" t="s">
        <v>511</v>
      </c>
      <c r="B432" s="11" t="s">
        <v>512</v>
      </c>
      <c r="C432" s="10" t="s">
        <v>458</v>
      </c>
      <c r="D432" s="10" t="s">
        <v>510</v>
      </c>
      <c r="E432" s="12">
        <v>0.15</v>
      </c>
      <c r="F432" s="15">
        <v>66.06</v>
      </c>
      <c r="G432" s="15">
        <v>9.9090000000000007</v>
      </c>
    </row>
    <row r="433" spans="1:7" ht="15" customHeight="1">
      <c r="A433" s="1"/>
      <c r="B433" s="1"/>
      <c r="C433" s="1"/>
      <c r="D433" s="1"/>
      <c r="E433" s="107" t="s">
        <v>495</v>
      </c>
      <c r="F433" s="108"/>
      <c r="G433" s="16">
        <v>19.041</v>
      </c>
    </row>
    <row r="434" spans="1:7" ht="15" customHeight="1">
      <c r="A434" s="1"/>
      <c r="B434" s="1"/>
      <c r="C434" s="1"/>
      <c r="D434" s="1"/>
      <c r="E434" s="99" t="s">
        <v>463</v>
      </c>
      <c r="F434" s="100"/>
      <c r="G434" s="4">
        <v>36.65</v>
      </c>
    </row>
    <row r="435" spans="1:7" ht="9.9499999999999993" customHeight="1">
      <c r="A435" s="1"/>
      <c r="B435" s="1"/>
      <c r="C435" s="101" t="s">
        <v>448</v>
      </c>
      <c r="D435" s="102"/>
      <c r="E435" s="1"/>
      <c r="F435" s="1"/>
      <c r="G435" s="1"/>
    </row>
    <row r="436" spans="1:7" ht="20.100000000000001" customHeight="1">
      <c r="A436" s="103" t="s">
        <v>612</v>
      </c>
      <c r="B436" s="104"/>
      <c r="C436" s="104"/>
      <c r="D436" s="104"/>
      <c r="E436" s="104"/>
      <c r="F436" s="104"/>
      <c r="G436" s="104"/>
    </row>
    <row r="437" spans="1:7" ht="15" customHeight="1">
      <c r="A437" s="105" t="s">
        <v>450</v>
      </c>
      <c r="B437" s="106"/>
      <c r="C437" s="9" t="s">
        <v>451</v>
      </c>
      <c r="D437" s="9" t="s">
        <v>452</v>
      </c>
      <c r="E437" s="9" t="s">
        <v>453</v>
      </c>
      <c r="F437" s="9" t="s">
        <v>454</v>
      </c>
      <c r="G437" s="9" t="s">
        <v>455</v>
      </c>
    </row>
    <row r="438" spans="1:7" ht="15" customHeight="1">
      <c r="A438" s="10" t="s">
        <v>514</v>
      </c>
      <c r="B438" s="11" t="s">
        <v>515</v>
      </c>
      <c r="C438" s="10" t="s">
        <v>458</v>
      </c>
      <c r="D438" s="10" t="s">
        <v>459</v>
      </c>
      <c r="E438" s="12">
        <v>0.15</v>
      </c>
      <c r="F438" s="15">
        <v>20.77</v>
      </c>
      <c r="G438" s="15">
        <v>3.1154999999999999</v>
      </c>
    </row>
    <row r="439" spans="1:7" ht="15" customHeight="1">
      <c r="A439" s="10" t="s">
        <v>480</v>
      </c>
      <c r="B439" s="11" t="s">
        <v>481</v>
      </c>
      <c r="C439" s="10" t="s">
        <v>458</v>
      </c>
      <c r="D439" s="10" t="s">
        <v>459</v>
      </c>
      <c r="E439" s="12">
        <v>0.25</v>
      </c>
      <c r="F439" s="15">
        <v>15.55</v>
      </c>
      <c r="G439" s="15">
        <v>3.8875000000000002</v>
      </c>
    </row>
    <row r="440" spans="1:7" ht="15" customHeight="1">
      <c r="A440" s="1"/>
      <c r="B440" s="1"/>
      <c r="C440" s="1"/>
      <c r="D440" s="1"/>
      <c r="E440" s="107" t="s">
        <v>462</v>
      </c>
      <c r="F440" s="108"/>
      <c r="G440" s="16">
        <v>7.0030000000000001</v>
      </c>
    </row>
    <row r="441" spans="1:7" ht="15" customHeight="1">
      <c r="A441" s="105" t="s">
        <v>482</v>
      </c>
      <c r="B441" s="106"/>
      <c r="C441" s="9" t="s">
        <v>451</v>
      </c>
      <c r="D441" s="9" t="s">
        <v>452</v>
      </c>
      <c r="E441" s="9" t="s">
        <v>453</v>
      </c>
      <c r="F441" s="9" t="s">
        <v>454</v>
      </c>
      <c r="G441" s="9" t="s">
        <v>455</v>
      </c>
    </row>
    <row r="442" spans="1:7" ht="15" customHeight="1">
      <c r="A442" s="10" t="s">
        <v>516</v>
      </c>
      <c r="B442" s="11" t="s">
        <v>517</v>
      </c>
      <c r="C442" s="10" t="s">
        <v>458</v>
      </c>
      <c r="D442" s="10" t="s">
        <v>491</v>
      </c>
      <c r="E442" s="12">
        <v>1</v>
      </c>
      <c r="F442" s="15">
        <v>3.44</v>
      </c>
      <c r="G442" s="15">
        <v>3.44</v>
      </c>
    </row>
    <row r="443" spans="1:7" ht="15" customHeight="1">
      <c r="A443" s="1"/>
      <c r="B443" s="1"/>
      <c r="C443" s="1"/>
      <c r="D443" s="1"/>
      <c r="E443" s="107" t="s">
        <v>495</v>
      </c>
      <c r="F443" s="108"/>
      <c r="G443" s="16">
        <v>3.44</v>
      </c>
    </row>
    <row r="444" spans="1:7" ht="15" customHeight="1">
      <c r="A444" s="105" t="s">
        <v>518</v>
      </c>
      <c r="B444" s="106"/>
      <c r="C444" s="9" t="s">
        <v>451</v>
      </c>
      <c r="D444" s="9" t="s">
        <v>452</v>
      </c>
      <c r="E444" s="9" t="s">
        <v>453</v>
      </c>
      <c r="F444" s="9" t="s">
        <v>454</v>
      </c>
      <c r="G444" s="9" t="s">
        <v>455</v>
      </c>
    </row>
    <row r="445" spans="1:7" ht="15" customHeight="1">
      <c r="A445" s="10" t="s">
        <v>519</v>
      </c>
      <c r="B445" s="11" t="s">
        <v>520</v>
      </c>
      <c r="C445" s="10" t="s">
        <v>458</v>
      </c>
      <c r="D445" s="10" t="s">
        <v>485</v>
      </c>
      <c r="E445" s="12">
        <v>0.25</v>
      </c>
      <c r="F445" s="15">
        <v>4.5</v>
      </c>
      <c r="G445" s="15">
        <v>1.125</v>
      </c>
    </row>
    <row r="446" spans="1:7" ht="15" customHeight="1">
      <c r="A446" s="10" t="s">
        <v>521</v>
      </c>
      <c r="B446" s="11" t="s">
        <v>522</v>
      </c>
      <c r="C446" s="10" t="s">
        <v>458</v>
      </c>
      <c r="D446" s="10" t="s">
        <v>510</v>
      </c>
      <c r="E446" s="12">
        <v>1.4999999999999999E-2</v>
      </c>
      <c r="F446" s="15">
        <v>41.21</v>
      </c>
      <c r="G446" s="15">
        <v>0.61819999999999997</v>
      </c>
    </row>
    <row r="447" spans="1:7" ht="15" customHeight="1">
      <c r="A447" s="10" t="s">
        <v>523</v>
      </c>
      <c r="B447" s="11" t="s">
        <v>524</v>
      </c>
      <c r="C447" s="10" t="s">
        <v>458</v>
      </c>
      <c r="D447" s="10" t="s">
        <v>510</v>
      </c>
      <c r="E447" s="12">
        <v>3.6999999999999998E-2</v>
      </c>
      <c r="F447" s="15">
        <v>4.1399999999999997</v>
      </c>
      <c r="G447" s="15">
        <v>0.1532</v>
      </c>
    </row>
    <row r="448" spans="1:7" ht="20.100000000000001" customHeight="1">
      <c r="A448" s="10" t="s">
        <v>525</v>
      </c>
      <c r="B448" s="11" t="s">
        <v>526</v>
      </c>
      <c r="C448" s="10" t="s">
        <v>458</v>
      </c>
      <c r="D448" s="10" t="s">
        <v>510</v>
      </c>
      <c r="E448" s="12">
        <v>3.4000000000000002E-2</v>
      </c>
      <c r="F448" s="15">
        <v>337.08</v>
      </c>
      <c r="G448" s="15">
        <v>11.460699999999999</v>
      </c>
    </row>
    <row r="449" spans="1:7" ht="15" customHeight="1">
      <c r="A449" s="1"/>
      <c r="B449" s="1"/>
      <c r="C449" s="1"/>
      <c r="D449" s="1"/>
      <c r="E449" s="107" t="s">
        <v>527</v>
      </c>
      <c r="F449" s="108"/>
      <c r="G449" s="16">
        <v>13.357100000000001</v>
      </c>
    </row>
    <row r="450" spans="1:7" ht="15" customHeight="1">
      <c r="A450" s="1"/>
      <c r="B450" s="1"/>
      <c r="C450" s="1"/>
      <c r="D450" s="1"/>
      <c r="E450" s="99" t="s">
        <v>463</v>
      </c>
      <c r="F450" s="100"/>
      <c r="G450" s="4">
        <v>23.8</v>
      </c>
    </row>
    <row r="451" spans="1:7" ht="9.9499999999999993" customHeight="1">
      <c r="A451" s="1"/>
      <c r="B451" s="1"/>
      <c r="C451" s="101" t="s">
        <v>448</v>
      </c>
      <c r="D451" s="102"/>
      <c r="E451" s="1"/>
      <c r="F451" s="1"/>
      <c r="G451" s="1"/>
    </row>
    <row r="452" spans="1:7" ht="20.100000000000001" customHeight="1">
      <c r="A452" s="103" t="s">
        <v>613</v>
      </c>
      <c r="B452" s="104"/>
      <c r="C452" s="104"/>
      <c r="D452" s="104"/>
      <c r="E452" s="104"/>
      <c r="F452" s="104"/>
      <c r="G452" s="104"/>
    </row>
    <row r="453" spans="1:7" ht="15" customHeight="1">
      <c r="A453" s="105" t="s">
        <v>450</v>
      </c>
      <c r="B453" s="106"/>
      <c r="C453" s="9" t="s">
        <v>451</v>
      </c>
      <c r="D453" s="9" t="s">
        <v>452</v>
      </c>
      <c r="E453" s="9" t="s">
        <v>453</v>
      </c>
      <c r="F453" s="9" t="s">
        <v>454</v>
      </c>
      <c r="G453" s="9" t="s">
        <v>455</v>
      </c>
    </row>
    <row r="454" spans="1:7" ht="15" customHeight="1">
      <c r="A454" s="10" t="s">
        <v>480</v>
      </c>
      <c r="B454" s="11" t="s">
        <v>481</v>
      </c>
      <c r="C454" s="10" t="s">
        <v>458</v>
      </c>
      <c r="D454" s="10" t="s">
        <v>459</v>
      </c>
      <c r="E454" s="12">
        <v>2.93</v>
      </c>
      <c r="F454" s="15">
        <v>15.55</v>
      </c>
      <c r="G454" s="15">
        <v>45.561500000000002</v>
      </c>
    </row>
    <row r="455" spans="1:7" ht="15" customHeight="1">
      <c r="A455" s="1"/>
      <c r="B455" s="1"/>
      <c r="C455" s="1"/>
      <c r="D455" s="1"/>
      <c r="E455" s="107" t="s">
        <v>462</v>
      </c>
      <c r="F455" s="108"/>
      <c r="G455" s="16">
        <v>45.561500000000002</v>
      </c>
    </row>
    <row r="456" spans="1:7" ht="15" customHeight="1">
      <c r="A456" s="1"/>
      <c r="B456" s="1"/>
      <c r="C456" s="1"/>
      <c r="D456" s="1"/>
      <c r="E456" s="99" t="s">
        <v>463</v>
      </c>
      <c r="F456" s="100"/>
      <c r="G456" s="4">
        <v>45.56</v>
      </c>
    </row>
    <row r="457" spans="1:7" ht="9.9499999999999993" customHeight="1">
      <c r="A457" s="1"/>
      <c r="B457" s="1"/>
      <c r="C457" s="101" t="s">
        <v>448</v>
      </c>
      <c r="D457" s="102"/>
      <c r="E457" s="1"/>
      <c r="F457" s="1"/>
      <c r="G457" s="1"/>
    </row>
    <row r="458" spans="1:7" ht="20.100000000000001" customHeight="1">
      <c r="A458" s="103" t="s">
        <v>614</v>
      </c>
      <c r="B458" s="104"/>
      <c r="C458" s="104"/>
      <c r="D458" s="104"/>
      <c r="E458" s="104"/>
      <c r="F458" s="104"/>
      <c r="G458" s="104"/>
    </row>
    <row r="459" spans="1:7" ht="15" customHeight="1">
      <c r="A459" s="105" t="s">
        <v>450</v>
      </c>
      <c r="B459" s="106"/>
      <c r="C459" s="9" t="s">
        <v>451</v>
      </c>
      <c r="D459" s="9" t="s">
        <v>452</v>
      </c>
      <c r="E459" s="9" t="s">
        <v>453</v>
      </c>
      <c r="F459" s="9" t="s">
        <v>454</v>
      </c>
      <c r="G459" s="9" t="s">
        <v>455</v>
      </c>
    </row>
    <row r="460" spans="1:7" ht="15" customHeight="1">
      <c r="A460" s="10" t="s">
        <v>480</v>
      </c>
      <c r="B460" s="11" t="s">
        <v>481</v>
      </c>
      <c r="C460" s="10" t="s">
        <v>458</v>
      </c>
      <c r="D460" s="10" t="s">
        <v>459</v>
      </c>
      <c r="E460" s="12">
        <v>10</v>
      </c>
      <c r="F460" s="15">
        <v>15.55</v>
      </c>
      <c r="G460" s="15">
        <v>155.5</v>
      </c>
    </row>
    <row r="461" spans="1:7" ht="15" customHeight="1">
      <c r="A461" s="1"/>
      <c r="B461" s="1"/>
      <c r="C461" s="1"/>
      <c r="D461" s="1"/>
      <c r="E461" s="107" t="s">
        <v>462</v>
      </c>
      <c r="F461" s="108"/>
      <c r="G461" s="16">
        <v>155.5</v>
      </c>
    </row>
    <row r="462" spans="1:7" ht="15" customHeight="1">
      <c r="A462" s="105" t="s">
        <v>482</v>
      </c>
      <c r="B462" s="106"/>
      <c r="C462" s="9" t="s">
        <v>451</v>
      </c>
      <c r="D462" s="9" t="s">
        <v>452</v>
      </c>
      <c r="E462" s="9" t="s">
        <v>453</v>
      </c>
      <c r="F462" s="9" t="s">
        <v>454</v>
      </c>
      <c r="G462" s="9" t="s">
        <v>455</v>
      </c>
    </row>
    <row r="463" spans="1:7" ht="15" customHeight="1">
      <c r="A463" s="10" t="s">
        <v>530</v>
      </c>
      <c r="B463" s="11" t="s">
        <v>531</v>
      </c>
      <c r="C463" s="10" t="s">
        <v>458</v>
      </c>
      <c r="D463" s="10" t="s">
        <v>510</v>
      </c>
      <c r="E463" s="12">
        <v>0.77800000000000002</v>
      </c>
      <c r="F463" s="15">
        <v>67.5</v>
      </c>
      <c r="G463" s="15">
        <v>52.515000000000001</v>
      </c>
    </row>
    <row r="464" spans="1:7" ht="15" customHeight="1">
      <c r="A464" s="10" t="s">
        <v>532</v>
      </c>
      <c r="B464" s="11" t="s">
        <v>533</v>
      </c>
      <c r="C464" s="10" t="s">
        <v>458</v>
      </c>
      <c r="D464" s="10" t="s">
        <v>510</v>
      </c>
      <c r="E464" s="12">
        <v>0.96579999999999999</v>
      </c>
      <c r="F464" s="15">
        <v>76.19</v>
      </c>
      <c r="G464" s="15">
        <v>73.584299999999999</v>
      </c>
    </row>
    <row r="465" spans="1:7" ht="15" customHeight="1">
      <c r="A465" s="10" t="s">
        <v>534</v>
      </c>
      <c r="B465" s="11" t="s">
        <v>535</v>
      </c>
      <c r="C465" s="10" t="s">
        <v>458</v>
      </c>
      <c r="D465" s="10" t="s">
        <v>494</v>
      </c>
      <c r="E465" s="12">
        <v>220</v>
      </c>
      <c r="F465" s="15">
        <v>0.56000000000000005</v>
      </c>
      <c r="G465" s="15">
        <v>123.2</v>
      </c>
    </row>
    <row r="466" spans="1:7" ht="15" customHeight="1">
      <c r="A466" s="1"/>
      <c r="B466" s="1"/>
      <c r="C466" s="1"/>
      <c r="D466" s="1"/>
      <c r="E466" s="107" t="s">
        <v>495</v>
      </c>
      <c r="F466" s="108"/>
      <c r="G466" s="16">
        <v>249.29929999999999</v>
      </c>
    </row>
    <row r="467" spans="1:7" ht="15" customHeight="1">
      <c r="A467" s="1"/>
      <c r="B467" s="1"/>
      <c r="C467" s="1"/>
      <c r="D467" s="1"/>
      <c r="E467" s="99" t="s">
        <v>463</v>
      </c>
      <c r="F467" s="100"/>
      <c r="G467" s="4">
        <v>404.8</v>
      </c>
    </row>
    <row r="468" spans="1:7" ht="9.9499999999999993" customHeight="1">
      <c r="A468" s="1"/>
      <c r="B468" s="1"/>
      <c r="C468" s="101" t="s">
        <v>448</v>
      </c>
      <c r="D468" s="102"/>
      <c r="E468" s="1"/>
      <c r="F468" s="1"/>
      <c r="G468" s="1"/>
    </row>
    <row r="469" spans="1:7" ht="20.100000000000001" customHeight="1">
      <c r="A469" s="103" t="s">
        <v>615</v>
      </c>
      <c r="B469" s="104"/>
      <c r="C469" s="104"/>
      <c r="D469" s="104"/>
      <c r="E469" s="104"/>
      <c r="F469" s="104"/>
      <c r="G469" s="104"/>
    </row>
    <row r="470" spans="1:7" ht="15" customHeight="1">
      <c r="A470" s="105" t="s">
        <v>465</v>
      </c>
      <c r="B470" s="106"/>
      <c r="C470" s="9" t="s">
        <v>451</v>
      </c>
      <c r="D470" s="9" t="s">
        <v>452</v>
      </c>
      <c r="E470" s="9" t="s">
        <v>453</v>
      </c>
      <c r="F470" s="9" t="s">
        <v>454</v>
      </c>
      <c r="G470" s="9" t="s">
        <v>455</v>
      </c>
    </row>
    <row r="471" spans="1:7" ht="15" customHeight="1">
      <c r="A471" s="10" t="s">
        <v>537</v>
      </c>
      <c r="B471" s="11" t="s">
        <v>538</v>
      </c>
      <c r="C471" s="10" t="s">
        <v>458</v>
      </c>
      <c r="D471" s="10" t="s">
        <v>459</v>
      </c>
      <c r="E471" s="12">
        <v>0.71399999999999997</v>
      </c>
      <c r="F471" s="15">
        <v>22.3108</v>
      </c>
      <c r="G471" s="15">
        <v>15.9299</v>
      </c>
    </row>
    <row r="472" spans="1:7" ht="15" customHeight="1">
      <c r="A472" s="1"/>
      <c r="B472" s="1"/>
      <c r="C472" s="1"/>
      <c r="D472" s="1"/>
      <c r="E472" s="107" t="s">
        <v>472</v>
      </c>
      <c r="F472" s="108"/>
      <c r="G472" s="16">
        <v>15.9299</v>
      </c>
    </row>
    <row r="473" spans="1:7" ht="15" customHeight="1">
      <c r="A473" s="105" t="s">
        <v>450</v>
      </c>
      <c r="B473" s="106"/>
      <c r="C473" s="9" t="s">
        <v>451</v>
      </c>
      <c r="D473" s="9" t="s">
        <v>452</v>
      </c>
      <c r="E473" s="9" t="s">
        <v>453</v>
      </c>
      <c r="F473" s="9" t="s">
        <v>454</v>
      </c>
      <c r="G473" s="9" t="s">
        <v>455</v>
      </c>
    </row>
    <row r="474" spans="1:7" ht="15" customHeight="1">
      <c r="A474" s="10" t="s">
        <v>480</v>
      </c>
      <c r="B474" s="11" t="s">
        <v>481</v>
      </c>
      <c r="C474" s="10" t="s">
        <v>458</v>
      </c>
      <c r="D474" s="10" t="s">
        <v>459</v>
      </c>
      <c r="E474" s="12">
        <v>6</v>
      </c>
      <c r="F474" s="15">
        <v>15.55</v>
      </c>
      <c r="G474" s="15">
        <v>93.3</v>
      </c>
    </row>
    <row r="475" spans="1:7" ht="15" customHeight="1">
      <c r="A475" s="1"/>
      <c r="B475" s="1"/>
      <c r="C475" s="1"/>
      <c r="D475" s="1"/>
      <c r="E475" s="107" t="s">
        <v>462</v>
      </c>
      <c r="F475" s="108"/>
      <c r="G475" s="16">
        <v>93.3</v>
      </c>
    </row>
    <row r="476" spans="1:7" ht="15" customHeight="1">
      <c r="A476" s="105" t="s">
        <v>482</v>
      </c>
      <c r="B476" s="106"/>
      <c r="C476" s="9" t="s">
        <v>451</v>
      </c>
      <c r="D476" s="9" t="s">
        <v>452</v>
      </c>
      <c r="E476" s="9" t="s">
        <v>453</v>
      </c>
      <c r="F476" s="9" t="s">
        <v>454</v>
      </c>
      <c r="G476" s="9" t="s">
        <v>455</v>
      </c>
    </row>
    <row r="477" spans="1:7" ht="15" customHeight="1">
      <c r="A477" s="10" t="s">
        <v>530</v>
      </c>
      <c r="B477" s="11" t="s">
        <v>531</v>
      </c>
      <c r="C477" s="10" t="s">
        <v>458</v>
      </c>
      <c r="D477" s="10" t="s">
        <v>510</v>
      </c>
      <c r="E477" s="12">
        <v>0.88719999999999999</v>
      </c>
      <c r="F477" s="15">
        <v>67.5</v>
      </c>
      <c r="G477" s="15">
        <v>59.886000000000003</v>
      </c>
    </row>
    <row r="478" spans="1:7" ht="15" customHeight="1">
      <c r="A478" s="10" t="s">
        <v>534</v>
      </c>
      <c r="B478" s="11" t="s">
        <v>535</v>
      </c>
      <c r="C478" s="10" t="s">
        <v>458</v>
      </c>
      <c r="D478" s="10" t="s">
        <v>494</v>
      </c>
      <c r="E478" s="12">
        <v>294</v>
      </c>
      <c r="F478" s="15">
        <v>0.56000000000000005</v>
      </c>
      <c r="G478" s="15">
        <v>164.64</v>
      </c>
    </row>
    <row r="479" spans="1:7" ht="15" customHeight="1">
      <c r="A479" s="10" t="s">
        <v>539</v>
      </c>
      <c r="B479" s="11" t="s">
        <v>540</v>
      </c>
      <c r="C479" s="10" t="s">
        <v>458</v>
      </c>
      <c r="D479" s="10" t="s">
        <v>510</v>
      </c>
      <c r="E479" s="12">
        <v>0.83599999999999997</v>
      </c>
      <c r="F479" s="15">
        <v>73.900000000000006</v>
      </c>
      <c r="G479" s="15">
        <v>61.7804</v>
      </c>
    </row>
    <row r="480" spans="1:7" ht="15" customHeight="1">
      <c r="A480" s="1"/>
      <c r="B480" s="1"/>
      <c r="C480" s="1"/>
      <c r="D480" s="1"/>
      <c r="E480" s="107" t="s">
        <v>495</v>
      </c>
      <c r="F480" s="108"/>
      <c r="G480" s="16">
        <v>286.3064</v>
      </c>
    </row>
    <row r="481" spans="1:7" ht="15" customHeight="1">
      <c r="A481" s="1"/>
      <c r="B481" s="1"/>
      <c r="C481" s="1"/>
      <c r="D481" s="1"/>
      <c r="E481" s="99" t="s">
        <v>463</v>
      </c>
      <c r="F481" s="100"/>
      <c r="G481" s="4">
        <v>395.54</v>
      </c>
    </row>
    <row r="482" spans="1:7" ht="9.9499999999999993" customHeight="1">
      <c r="A482" s="1"/>
      <c r="B482" s="1"/>
      <c r="C482" s="101" t="s">
        <v>448</v>
      </c>
      <c r="D482" s="102"/>
      <c r="E482" s="1"/>
      <c r="F482" s="1"/>
      <c r="G482" s="1"/>
    </row>
    <row r="483" spans="1:7" ht="20.100000000000001" customHeight="1">
      <c r="A483" s="103" t="s">
        <v>616</v>
      </c>
      <c r="B483" s="104"/>
      <c r="C483" s="104"/>
      <c r="D483" s="104"/>
      <c r="E483" s="104"/>
      <c r="F483" s="104"/>
      <c r="G483" s="104"/>
    </row>
    <row r="484" spans="1:7" ht="15" customHeight="1">
      <c r="A484" s="105" t="s">
        <v>450</v>
      </c>
      <c r="B484" s="106"/>
      <c r="C484" s="9" t="s">
        <v>451</v>
      </c>
      <c r="D484" s="9" t="s">
        <v>452</v>
      </c>
      <c r="E484" s="9" t="s">
        <v>453</v>
      </c>
      <c r="F484" s="9" t="s">
        <v>454</v>
      </c>
      <c r="G484" s="9" t="s">
        <v>455</v>
      </c>
    </row>
    <row r="485" spans="1:7" ht="15" customHeight="1">
      <c r="A485" s="10" t="s">
        <v>542</v>
      </c>
      <c r="B485" s="11" t="s">
        <v>543</v>
      </c>
      <c r="C485" s="10" t="s">
        <v>458</v>
      </c>
      <c r="D485" s="10" t="s">
        <v>459</v>
      </c>
      <c r="E485" s="12">
        <v>0.04</v>
      </c>
      <c r="F485" s="15">
        <v>16.77</v>
      </c>
      <c r="G485" s="15">
        <v>0.67079999999999995</v>
      </c>
    </row>
    <row r="486" spans="1:7" ht="15" customHeight="1">
      <c r="A486" s="10" t="s">
        <v>544</v>
      </c>
      <c r="B486" s="11" t="s">
        <v>545</v>
      </c>
      <c r="C486" s="10" t="s">
        <v>458</v>
      </c>
      <c r="D486" s="10" t="s">
        <v>459</v>
      </c>
      <c r="E486" s="12">
        <v>0.02</v>
      </c>
      <c r="F486" s="15">
        <v>20.77</v>
      </c>
      <c r="G486" s="15">
        <v>0.41539999999999999</v>
      </c>
    </row>
    <row r="487" spans="1:7" ht="15" customHeight="1">
      <c r="A487" s="1"/>
      <c r="B487" s="1"/>
      <c r="C487" s="1"/>
      <c r="D487" s="1"/>
      <c r="E487" s="107" t="s">
        <v>462</v>
      </c>
      <c r="F487" s="108"/>
      <c r="G487" s="16">
        <v>1.0862000000000001</v>
      </c>
    </row>
    <row r="488" spans="1:7" ht="15" customHeight="1">
      <c r="A488" s="105" t="s">
        <v>482</v>
      </c>
      <c r="B488" s="106"/>
      <c r="C488" s="9" t="s">
        <v>451</v>
      </c>
      <c r="D488" s="9" t="s">
        <v>452</v>
      </c>
      <c r="E488" s="9" t="s">
        <v>453</v>
      </c>
      <c r="F488" s="9" t="s">
        <v>454</v>
      </c>
      <c r="G488" s="9" t="s">
        <v>455</v>
      </c>
    </row>
    <row r="489" spans="1:7" ht="15" customHeight="1">
      <c r="A489" s="10" t="s">
        <v>546</v>
      </c>
      <c r="B489" s="11" t="s">
        <v>547</v>
      </c>
      <c r="C489" s="10" t="s">
        <v>458</v>
      </c>
      <c r="D489" s="10" t="s">
        <v>494</v>
      </c>
      <c r="E489" s="12">
        <v>0.01</v>
      </c>
      <c r="F489" s="15">
        <v>10.050000000000001</v>
      </c>
      <c r="G489" s="15">
        <v>0.10050000000000001</v>
      </c>
    </row>
    <row r="490" spans="1:7" ht="20.100000000000001" customHeight="1">
      <c r="A490" s="10" t="s">
        <v>548</v>
      </c>
      <c r="B490" s="11" t="s">
        <v>549</v>
      </c>
      <c r="C490" s="10" t="s">
        <v>458</v>
      </c>
      <c r="D490" s="10" t="s">
        <v>485</v>
      </c>
      <c r="E490" s="12">
        <v>1.03</v>
      </c>
      <c r="F490" s="15">
        <v>21.53</v>
      </c>
      <c r="G490" s="15">
        <v>22.175899999999999</v>
      </c>
    </row>
    <row r="491" spans="1:7" ht="15" customHeight="1">
      <c r="A491" s="1"/>
      <c r="B491" s="1"/>
      <c r="C491" s="1"/>
      <c r="D491" s="1"/>
      <c r="E491" s="107" t="s">
        <v>495</v>
      </c>
      <c r="F491" s="108"/>
      <c r="G491" s="16">
        <v>22.276399999999999</v>
      </c>
    </row>
    <row r="492" spans="1:7" ht="15" customHeight="1">
      <c r="A492" s="1"/>
      <c r="B492" s="1"/>
      <c r="C492" s="1"/>
      <c r="D492" s="1"/>
      <c r="E492" s="99" t="s">
        <v>463</v>
      </c>
      <c r="F492" s="100"/>
      <c r="G492" s="4">
        <v>23.36</v>
      </c>
    </row>
    <row r="493" spans="1:7" ht="9.9499999999999993" customHeight="1">
      <c r="A493" s="1"/>
      <c r="B493" s="1"/>
      <c r="C493" s="101" t="s">
        <v>448</v>
      </c>
      <c r="D493" s="102"/>
      <c r="E493" s="1"/>
      <c r="F493" s="1"/>
      <c r="G493" s="1"/>
    </row>
    <row r="494" spans="1:7" ht="20.100000000000001" customHeight="1">
      <c r="A494" s="103" t="s">
        <v>617</v>
      </c>
      <c r="B494" s="104"/>
      <c r="C494" s="104"/>
      <c r="D494" s="104"/>
      <c r="E494" s="104"/>
      <c r="F494" s="104"/>
      <c r="G494" s="104"/>
    </row>
    <row r="495" spans="1:7" ht="15" customHeight="1">
      <c r="A495" s="105" t="s">
        <v>465</v>
      </c>
      <c r="B495" s="106"/>
      <c r="C495" s="9" t="s">
        <v>451</v>
      </c>
      <c r="D495" s="9" t="s">
        <v>452</v>
      </c>
      <c r="E495" s="9" t="s">
        <v>453</v>
      </c>
      <c r="F495" s="9" t="s">
        <v>454</v>
      </c>
      <c r="G495" s="9" t="s">
        <v>455</v>
      </c>
    </row>
    <row r="496" spans="1:7" ht="15" customHeight="1">
      <c r="A496" s="10" t="s">
        <v>551</v>
      </c>
      <c r="B496" s="11" t="s">
        <v>552</v>
      </c>
      <c r="C496" s="10" t="s">
        <v>458</v>
      </c>
      <c r="D496" s="10" t="s">
        <v>459</v>
      </c>
      <c r="E496" s="12">
        <v>0</v>
      </c>
      <c r="F496" s="15">
        <v>36.646500000000003</v>
      </c>
      <c r="G496" s="15">
        <v>0</v>
      </c>
    </row>
    <row r="497" spans="1:7" ht="15" customHeight="1">
      <c r="A497" s="10" t="s">
        <v>553</v>
      </c>
      <c r="B497" s="11" t="s">
        <v>554</v>
      </c>
      <c r="C497" s="10" t="s">
        <v>458</v>
      </c>
      <c r="D497" s="10" t="s">
        <v>459</v>
      </c>
      <c r="E497" s="12">
        <v>1.4285700000000001E-3</v>
      </c>
      <c r="F497" s="15">
        <v>69.915400000000005</v>
      </c>
      <c r="G497" s="15">
        <v>9.9900000000000003E-2</v>
      </c>
    </row>
    <row r="498" spans="1:7" ht="15" customHeight="1">
      <c r="A498" s="10" t="s">
        <v>555</v>
      </c>
      <c r="B498" s="11" t="s">
        <v>556</v>
      </c>
      <c r="C498" s="10" t="s">
        <v>458</v>
      </c>
      <c r="D498" s="10" t="s">
        <v>459</v>
      </c>
      <c r="E498" s="12">
        <v>1.4285700000000001E-3</v>
      </c>
      <c r="F498" s="15">
        <v>22.854199999999999</v>
      </c>
      <c r="G498" s="15">
        <v>3.2599999999999997E-2</v>
      </c>
    </row>
    <row r="499" spans="1:7" ht="15" customHeight="1">
      <c r="A499" s="10" t="s">
        <v>557</v>
      </c>
      <c r="B499" s="11" t="s">
        <v>558</v>
      </c>
      <c r="C499" s="10" t="s">
        <v>458</v>
      </c>
      <c r="D499" s="10" t="s">
        <v>459</v>
      </c>
      <c r="E499" s="12">
        <v>7.14286E-3</v>
      </c>
      <c r="F499" s="15">
        <v>92.914500000000004</v>
      </c>
      <c r="G499" s="15">
        <v>0.66369999999999996</v>
      </c>
    </row>
    <row r="500" spans="1:7" ht="15" customHeight="1">
      <c r="A500" s="10" t="s">
        <v>559</v>
      </c>
      <c r="B500" s="11" t="s">
        <v>560</v>
      </c>
      <c r="C500" s="10" t="s">
        <v>458</v>
      </c>
      <c r="D500" s="10" t="s">
        <v>459</v>
      </c>
      <c r="E500" s="12">
        <v>5.7142900000000003E-3</v>
      </c>
      <c r="F500" s="15">
        <v>151.95160000000001</v>
      </c>
      <c r="G500" s="15">
        <v>0.86829999999999996</v>
      </c>
    </row>
    <row r="501" spans="1:7" ht="15" customHeight="1">
      <c r="A501" s="10" t="s">
        <v>561</v>
      </c>
      <c r="B501" s="11" t="s">
        <v>562</v>
      </c>
      <c r="C501" s="10" t="s">
        <v>458</v>
      </c>
      <c r="D501" s="10" t="s">
        <v>459</v>
      </c>
      <c r="E501" s="12">
        <v>5.7142900000000003E-3</v>
      </c>
      <c r="F501" s="15">
        <v>76.690799999999996</v>
      </c>
      <c r="G501" s="15">
        <v>0.43819999999999998</v>
      </c>
    </row>
    <row r="502" spans="1:7" ht="15" customHeight="1">
      <c r="A502" s="1"/>
      <c r="B502" s="1"/>
      <c r="C502" s="1"/>
      <c r="D502" s="1"/>
      <c r="E502" s="107" t="s">
        <v>472</v>
      </c>
      <c r="F502" s="108"/>
      <c r="G502" s="16">
        <v>2.1027</v>
      </c>
    </row>
    <row r="503" spans="1:7" ht="15" customHeight="1">
      <c r="A503" s="105" t="s">
        <v>450</v>
      </c>
      <c r="B503" s="106"/>
      <c r="C503" s="9" t="s">
        <v>451</v>
      </c>
      <c r="D503" s="9" t="s">
        <v>452</v>
      </c>
      <c r="E503" s="9" t="s">
        <v>453</v>
      </c>
      <c r="F503" s="9" t="s">
        <v>454</v>
      </c>
      <c r="G503" s="9" t="s">
        <v>455</v>
      </c>
    </row>
    <row r="504" spans="1:7" ht="15" customHeight="1">
      <c r="A504" s="10" t="s">
        <v>480</v>
      </c>
      <c r="B504" s="11" t="s">
        <v>481</v>
      </c>
      <c r="C504" s="10" t="s">
        <v>458</v>
      </c>
      <c r="D504" s="10" t="s">
        <v>459</v>
      </c>
      <c r="E504" s="12">
        <v>5.7142859999999997E-2</v>
      </c>
      <c r="F504" s="15">
        <v>15.55</v>
      </c>
      <c r="G504" s="15">
        <v>0.88859999999999995</v>
      </c>
    </row>
    <row r="505" spans="1:7" ht="15" customHeight="1">
      <c r="A505" s="10" t="s">
        <v>563</v>
      </c>
      <c r="B505" s="11" t="s">
        <v>564</v>
      </c>
      <c r="C505" s="10" t="s">
        <v>458</v>
      </c>
      <c r="D505" s="10" t="s">
        <v>459</v>
      </c>
      <c r="E505" s="12">
        <v>7.14286E-3</v>
      </c>
      <c r="F505" s="15">
        <v>27.64</v>
      </c>
      <c r="G505" s="15">
        <v>0.19739999999999999</v>
      </c>
    </row>
    <row r="506" spans="1:7" ht="15" customHeight="1">
      <c r="A506" s="1"/>
      <c r="B506" s="1"/>
      <c r="C506" s="1"/>
      <c r="D506" s="1"/>
      <c r="E506" s="107" t="s">
        <v>462</v>
      </c>
      <c r="F506" s="108"/>
      <c r="G506" s="16">
        <v>1.0860000000000001</v>
      </c>
    </row>
    <row r="507" spans="1:7" ht="15" customHeight="1">
      <c r="A507" s="105" t="s">
        <v>482</v>
      </c>
      <c r="B507" s="106"/>
      <c r="C507" s="9" t="s">
        <v>451</v>
      </c>
      <c r="D507" s="9" t="s">
        <v>452</v>
      </c>
      <c r="E507" s="9" t="s">
        <v>453</v>
      </c>
      <c r="F507" s="9" t="s">
        <v>454</v>
      </c>
      <c r="G507" s="9" t="s">
        <v>455</v>
      </c>
    </row>
    <row r="508" spans="1:7" ht="15" customHeight="1">
      <c r="A508" s="10" t="s">
        <v>565</v>
      </c>
      <c r="B508" s="11" t="s">
        <v>566</v>
      </c>
      <c r="C508" s="10" t="s">
        <v>458</v>
      </c>
      <c r="D508" s="10" t="s">
        <v>494</v>
      </c>
      <c r="E508" s="12">
        <v>0.55000000000000004</v>
      </c>
      <c r="F508" s="15">
        <v>5.71</v>
      </c>
      <c r="G508" s="15">
        <v>3.1404999999999998</v>
      </c>
    </row>
    <row r="509" spans="1:7" ht="15" customHeight="1">
      <c r="A509" s="10" t="s">
        <v>567</v>
      </c>
      <c r="B509" s="11" t="s">
        <v>568</v>
      </c>
      <c r="C509" s="10" t="s">
        <v>458</v>
      </c>
      <c r="D509" s="10" t="s">
        <v>488</v>
      </c>
      <c r="E509" s="12">
        <v>0.04</v>
      </c>
      <c r="F509" s="15">
        <v>10.46</v>
      </c>
      <c r="G509" s="15">
        <v>0.41839999999999999</v>
      </c>
    </row>
    <row r="510" spans="1:7" ht="15" customHeight="1">
      <c r="A510" s="10" t="s">
        <v>569</v>
      </c>
      <c r="B510" s="11" t="s">
        <v>570</v>
      </c>
      <c r="C510" s="10" t="s">
        <v>458</v>
      </c>
      <c r="D510" s="10" t="s">
        <v>488</v>
      </c>
      <c r="E510" s="12">
        <v>0.6</v>
      </c>
      <c r="F510" s="15">
        <v>23.83</v>
      </c>
      <c r="G510" s="15">
        <v>14.298</v>
      </c>
    </row>
    <row r="511" spans="1:7" ht="15" customHeight="1">
      <c r="A511" s="1"/>
      <c r="B511" s="1"/>
      <c r="C511" s="1"/>
      <c r="D511" s="1"/>
      <c r="E511" s="107" t="s">
        <v>495</v>
      </c>
      <c r="F511" s="108"/>
      <c r="G511" s="16">
        <v>17.8569</v>
      </c>
    </row>
    <row r="512" spans="1:7" ht="15" customHeight="1">
      <c r="A512" s="1"/>
      <c r="B512" s="1"/>
      <c r="C512" s="1"/>
      <c r="D512" s="1"/>
      <c r="E512" s="99" t="s">
        <v>463</v>
      </c>
      <c r="F512" s="100"/>
      <c r="G512" s="4">
        <v>21.05</v>
      </c>
    </row>
    <row r="513" spans="1:7" ht="9.9499999999999993" customHeight="1">
      <c r="A513" s="1"/>
      <c r="B513" s="1"/>
      <c r="C513" s="101" t="s">
        <v>448</v>
      </c>
      <c r="D513" s="102"/>
      <c r="E513" s="1"/>
      <c r="F513" s="1"/>
      <c r="G513" s="1"/>
    </row>
    <row r="514" spans="1:7" ht="20.100000000000001" customHeight="1">
      <c r="A514" s="103" t="s">
        <v>618</v>
      </c>
      <c r="B514" s="104"/>
      <c r="C514" s="104"/>
      <c r="D514" s="104"/>
      <c r="E514" s="104"/>
      <c r="F514" s="104"/>
      <c r="G514" s="104"/>
    </row>
    <row r="515" spans="1:7" ht="15" customHeight="1">
      <c r="A515" s="105" t="s">
        <v>450</v>
      </c>
      <c r="B515" s="106"/>
      <c r="C515" s="9" t="s">
        <v>451</v>
      </c>
      <c r="D515" s="9" t="s">
        <v>452</v>
      </c>
      <c r="E515" s="9" t="s">
        <v>453</v>
      </c>
      <c r="F515" s="9" t="s">
        <v>454</v>
      </c>
      <c r="G515" s="9" t="s">
        <v>455</v>
      </c>
    </row>
    <row r="516" spans="1:7" ht="15" customHeight="1">
      <c r="A516" s="10" t="s">
        <v>514</v>
      </c>
      <c r="B516" s="11" t="s">
        <v>515</v>
      </c>
      <c r="C516" s="10" t="s">
        <v>458</v>
      </c>
      <c r="D516" s="10" t="s">
        <v>459</v>
      </c>
      <c r="E516" s="12">
        <v>0.15</v>
      </c>
      <c r="F516" s="15">
        <v>20.77</v>
      </c>
      <c r="G516" s="15">
        <v>3.1154999999999999</v>
      </c>
    </row>
    <row r="517" spans="1:7" ht="15" customHeight="1">
      <c r="A517" s="10" t="s">
        <v>480</v>
      </c>
      <c r="B517" s="11" t="s">
        <v>481</v>
      </c>
      <c r="C517" s="10" t="s">
        <v>458</v>
      </c>
      <c r="D517" s="10" t="s">
        <v>459</v>
      </c>
      <c r="E517" s="12">
        <v>0.25</v>
      </c>
      <c r="F517" s="15">
        <v>15.55</v>
      </c>
      <c r="G517" s="15">
        <v>3.8875000000000002</v>
      </c>
    </row>
    <row r="518" spans="1:7" ht="15" customHeight="1">
      <c r="A518" s="1"/>
      <c r="B518" s="1"/>
      <c r="C518" s="1"/>
      <c r="D518" s="1"/>
      <c r="E518" s="107" t="s">
        <v>462</v>
      </c>
      <c r="F518" s="108"/>
      <c r="G518" s="16">
        <v>7.0030000000000001</v>
      </c>
    </row>
    <row r="519" spans="1:7" ht="15" customHeight="1">
      <c r="A519" s="105" t="s">
        <v>482</v>
      </c>
      <c r="B519" s="106"/>
      <c r="C519" s="9" t="s">
        <v>451</v>
      </c>
      <c r="D519" s="9" t="s">
        <v>452</v>
      </c>
      <c r="E519" s="9" t="s">
        <v>453</v>
      </c>
      <c r="F519" s="9" t="s">
        <v>454</v>
      </c>
      <c r="G519" s="9" t="s">
        <v>455</v>
      </c>
    </row>
    <row r="520" spans="1:7" ht="15" customHeight="1">
      <c r="A520" s="10" t="s">
        <v>516</v>
      </c>
      <c r="B520" s="11" t="s">
        <v>517</v>
      </c>
      <c r="C520" s="10" t="s">
        <v>458</v>
      </c>
      <c r="D520" s="10" t="s">
        <v>491</v>
      </c>
      <c r="E520" s="12">
        <v>1</v>
      </c>
      <c r="F520" s="15">
        <v>3.44</v>
      </c>
      <c r="G520" s="15">
        <v>3.44</v>
      </c>
    </row>
    <row r="521" spans="1:7" ht="15" customHeight="1">
      <c r="A521" s="1"/>
      <c r="B521" s="1"/>
      <c r="C521" s="1"/>
      <c r="D521" s="1"/>
      <c r="E521" s="107" t="s">
        <v>495</v>
      </c>
      <c r="F521" s="108"/>
      <c r="G521" s="16">
        <v>3.44</v>
      </c>
    </row>
    <row r="522" spans="1:7" ht="15" customHeight="1">
      <c r="A522" s="105" t="s">
        <v>518</v>
      </c>
      <c r="B522" s="106"/>
      <c r="C522" s="9" t="s">
        <v>451</v>
      </c>
      <c r="D522" s="9" t="s">
        <v>452</v>
      </c>
      <c r="E522" s="9" t="s">
        <v>453</v>
      </c>
      <c r="F522" s="9" t="s">
        <v>454</v>
      </c>
      <c r="G522" s="9" t="s">
        <v>455</v>
      </c>
    </row>
    <row r="523" spans="1:7" ht="15" customHeight="1">
      <c r="A523" s="10" t="s">
        <v>519</v>
      </c>
      <c r="B523" s="11" t="s">
        <v>520</v>
      </c>
      <c r="C523" s="10" t="s">
        <v>458</v>
      </c>
      <c r="D523" s="10" t="s">
        <v>485</v>
      </c>
      <c r="E523" s="12">
        <v>0.25</v>
      </c>
      <c r="F523" s="15">
        <v>4.5</v>
      </c>
      <c r="G523" s="15">
        <v>1.125</v>
      </c>
    </row>
    <row r="524" spans="1:7" ht="15" customHeight="1">
      <c r="A524" s="10" t="s">
        <v>521</v>
      </c>
      <c r="B524" s="11" t="s">
        <v>522</v>
      </c>
      <c r="C524" s="10" t="s">
        <v>458</v>
      </c>
      <c r="D524" s="10" t="s">
        <v>510</v>
      </c>
      <c r="E524" s="12">
        <v>1.4999999999999999E-2</v>
      </c>
      <c r="F524" s="15">
        <v>41.21</v>
      </c>
      <c r="G524" s="15">
        <v>0.61819999999999997</v>
      </c>
    </row>
    <row r="525" spans="1:7" ht="15" customHeight="1">
      <c r="A525" s="10" t="s">
        <v>523</v>
      </c>
      <c r="B525" s="11" t="s">
        <v>524</v>
      </c>
      <c r="C525" s="10" t="s">
        <v>458</v>
      </c>
      <c r="D525" s="10" t="s">
        <v>510</v>
      </c>
      <c r="E525" s="12">
        <v>3.6999999999999998E-2</v>
      </c>
      <c r="F525" s="15">
        <v>4.1399999999999997</v>
      </c>
      <c r="G525" s="15">
        <v>0.1532</v>
      </c>
    </row>
    <row r="526" spans="1:7" ht="20.100000000000001" customHeight="1">
      <c r="A526" s="10" t="s">
        <v>525</v>
      </c>
      <c r="B526" s="11" t="s">
        <v>526</v>
      </c>
      <c r="C526" s="10" t="s">
        <v>458</v>
      </c>
      <c r="D526" s="10" t="s">
        <v>510</v>
      </c>
      <c r="E526" s="12">
        <v>3.4000000000000002E-2</v>
      </c>
      <c r="F526" s="15">
        <v>337.08</v>
      </c>
      <c r="G526" s="15">
        <v>11.460699999999999</v>
      </c>
    </row>
    <row r="527" spans="1:7" ht="15" customHeight="1">
      <c r="A527" s="1"/>
      <c r="B527" s="1"/>
      <c r="C527" s="1"/>
      <c r="D527" s="1"/>
      <c r="E527" s="107" t="s">
        <v>527</v>
      </c>
      <c r="F527" s="108"/>
      <c r="G527" s="16">
        <v>13.357100000000001</v>
      </c>
    </row>
    <row r="528" spans="1:7" ht="15" customHeight="1">
      <c r="A528" s="1"/>
      <c r="B528" s="1"/>
      <c r="C528" s="1"/>
      <c r="D528" s="1"/>
      <c r="E528" s="99" t="s">
        <v>463</v>
      </c>
      <c r="F528" s="100"/>
      <c r="G528" s="4">
        <v>23.8</v>
      </c>
    </row>
    <row r="529" spans="1:7" ht="9.9499999999999993" customHeight="1">
      <c r="A529" s="1"/>
      <c r="B529" s="1"/>
      <c r="C529" s="101" t="s">
        <v>448</v>
      </c>
      <c r="D529" s="102"/>
      <c r="E529" s="1"/>
      <c r="F529" s="1"/>
      <c r="G529" s="1"/>
    </row>
    <row r="530" spans="1:7" ht="20.100000000000001" customHeight="1">
      <c r="A530" s="103" t="s">
        <v>619</v>
      </c>
      <c r="B530" s="104"/>
      <c r="C530" s="104"/>
      <c r="D530" s="104"/>
      <c r="E530" s="104"/>
      <c r="F530" s="104"/>
      <c r="G530" s="104"/>
    </row>
    <row r="531" spans="1:7" ht="15" customHeight="1">
      <c r="A531" s="105" t="s">
        <v>450</v>
      </c>
      <c r="B531" s="106"/>
      <c r="C531" s="9" t="s">
        <v>451</v>
      </c>
      <c r="D531" s="9" t="s">
        <v>452</v>
      </c>
      <c r="E531" s="9" t="s">
        <v>453</v>
      </c>
      <c r="F531" s="9" t="s">
        <v>454</v>
      </c>
      <c r="G531" s="9" t="s">
        <v>455</v>
      </c>
    </row>
    <row r="532" spans="1:7" ht="15" customHeight="1">
      <c r="A532" s="10" t="s">
        <v>480</v>
      </c>
      <c r="B532" s="11" t="s">
        <v>481</v>
      </c>
      <c r="C532" s="10" t="s">
        <v>458</v>
      </c>
      <c r="D532" s="10" t="s">
        <v>459</v>
      </c>
      <c r="E532" s="12">
        <v>1.7</v>
      </c>
      <c r="F532" s="15">
        <v>15.55</v>
      </c>
      <c r="G532" s="15">
        <v>26.434999999999999</v>
      </c>
    </row>
    <row r="533" spans="1:7" ht="15" customHeight="1">
      <c r="A533" s="1"/>
      <c r="B533" s="1"/>
      <c r="C533" s="1"/>
      <c r="D533" s="1"/>
      <c r="E533" s="107" t="s">
        <v>462</v>
      </c>
      <c r="F533" s="108"/>
      <c r="G533" s="16">
        <v>26.434999999999999</v>
      </c>
    </row>
    <row r="534" spans="1:7" ht="15" customHeight="1">
      <c r="A534" s="105" t="s">
        <v>518</v>
      </c>
      <c r="B534" s="106"/>
      <c r="C534" s="9" t="s">
        <v>451</v>
      </c>
      <c r="D534" s="9" t="s">
        <v>452</v>
      </c>
      <c r="E534" s="9" t="s">
        <v>453</v>
      </c>
      <c r="F534" s="9" t="s">
        <v>454</v>
      </c>
      <c r="G534" s="9" t="s">
        <v>455</v>
      </c>
    </row>
    <row r="535" spans="1:7" ht="15" customHeight="1">
      <c r="A535" s="10" t="s">
        <v>573</v>
      </c>
      <c r="B535" s="11" t="s">
        <v>574</v>
      </c>
      <c r="C535" s="10" t="s">
        <v>458</v>
      </c>
      <c r="D535" s="10" t="s">
        <v>510</v>
      </c>
      <c r="E535" s="12">
        <v>1.1000000000000001</v>
      </c>
      <c r="F535" s="15">
        <v>3.98</v>
      </c>
      <c r="G535" s="15">
        <v>4.3780000000000001</v>
      </c>
    </row>
    <row r="536" spans="1:7" ht="15" customHeight="1">
      <c r="A536" s="1"/>
      <c r="B536" s="1"/>
      <c r="C536" s="1"/>
      <c r="D536" s="1"/>
      <c r="E536" s="107" t="s">
        <v>527</v>
      </c>
      <c r="F536" s="108"/>
      <c r="G536" s="16">
        <v>4.3780000000000001</v>
      </c>
    </row>
    <row r="537" spans="1:7" ht="15" customHeight="1">
      <c r="A537" s="1"/>
      <c r="B537" s="1"/>
      <c r="C537" s="1"/>
      <c r="D537" s="1"/>
      <c r="E537" s="99" t="s">
        <v>463</v>
      </c>
      <c r="F537" s="100"/>
      <c r="G537" s="4">
        <v>30.81</v>
      </c>
    </row>
    <row r="538" spans="1:7" ht="9.9499999999999993" customHeight="1">
      <c r="A538" s="1"/>
      <c r="B538" s="1"/>
      <c r="C538" s="101" t="s">
        <v>448</v>
      </c>
      <c r="D538" s="102"/>
      <c r="E538" s="1"/>
      <c r="F538" s="1"/>
      <c r="G538" s="1"/>
    </row>
    <row r="539" spans="1:7" ht="20.100000000000001" customHeight="1">
      <c r="A539" s="103" t="s">
        <v>620</v>
      </c>
      <c r="B539" s="104"/>
      <c r="C539" s="104"/>
      <c r="D539" s="104"/>
      <c r="E539" s="104"/>
      <c r="F539" s="104"/>
      <c r="G539" s="104"/>
    </row>
    <row r="540" spans="1:7" ht="15" customHeight="1">
      <c r="A540" s="105" t="s">
        <v>465</v>
      </c>
      <c r="B540" s="106"/>
      <c r="C540" s="9" t="s">
        <v>451</v>
      </c>
      <c r="D540" s="9" t="s">
        <v>452</v>
      </c>
      <c r="E540" s="9" t="s">
        <v>453</v>
      </c>
      <c r="F540" s="9" t="s">
        <v>454</v>
      </c>
      <c r="G540" s="9" t="s">
        <v>455</v>
      </c>
    </row>
    <row r="541" spans="1:7" ht="15" customHeight="1">
      <c r="A541" s="10" t="s">
        <v>576</v>
      </c>
      <c r="B541" s="11" t="s">
        <v>577</v>
      </c>
      <c r="C541" s="10" t="s">
        <v>458</v>
      </c>
      <c r="D541" s="10" t="s">
        <v>459</v>
      </c>
      <c r="E541" s="12">
        <v>7.5700000000000003E-2</v>
      </c>
      <c r="F541" s="15">
        <v>27.460699999999999</v>
      </c>
      <c r="G541" s="15">
        <v>2.0788000000000002</v>
      </c>
    </row>
    <row r="542" spans="1:7" ht="15" customHeight="1">
      <c r="A542" s="10" t="s">
        <v>578</v>
      </c>
      <c r="B542" s="11" t="s">
        <v>579</v>
      </c>
      <c r="C542" s="10" t="s">
        <v>458</v>
      </c>
      <c r="D542" s="10" t="s">
        <v>459</v>
      </c>
      <c r="E542" s="12">
        <v>4.1000000000000003E-3</v>
      </c>
      <c r="F542" s="15">
        <v>42.164900000000003</v>
      </c>
      <c r="G542" s="15">
        <v>0.1729</v>
      </c>
    </row>
    <row r="543" spans="1:7" ht="15" customHeight="1">
      <c r="A543" s="1"/>
      <c r="B543" s="1"/>
      <c r="C543" s="1"/>
      <c r="D543" s="1"/>
      <c r="E543" s="107" t="s">
        <v>472</v>
      </c>
      <c r="F543" s="108"/>
      <c r="G543" s="16">
        <v>2.2517</v>
      </c>
    </row>
    <row r="544" spans="1:7" ht="15" customHeight="1">
      <c r="A544" s="105" t="s">
        <v>450</v>
      </c>
      <c r="B544" s="106"/>
      <c r="C544" s="9" t="s">
        <v>451</v>
      </c>
      <c r="D544" s="9" t="s">
        <v>452</v>
      </c>
      <c r="E544" s="9" t="s">
        <v>453</v>
      </c>
      <c r="F544" s="9" t="s">
        <v>454</v>
      </c>
      <c r="G544" s="9" t="s">
        <v>455</v>
      </c>
    </row>
    <row r="545" spans="1:7" ht="15" customHeight="1">
      <c r="A545" s="10" t="s">
        <v>506</v>
      </c>
      <c r="B545" s="11" t="s">
        <v>507</v>
      </c>
      <c r="C545" s="10" t="s">
        <v>458</v>
      </c>
      <c r="D545" s="10" t="s">
        <v>459</v>
      </c>
      <c r="E545" s="12">
        <v>0.1595</v>
      </c>
      <c r="F545" s="15">
        <v>20.77</v>
      </c>
      <c r="G545" s="15">
        <v>3.3128000000000002</v>
      </c>
    </row>
    <row r="546" spans="1:7" ht="15" customHeight="1">
      <c r="A546" s="10" t="s">
        <v>480</v>
      </c>
      <c r="B546" s="11" t="s">
        <v>481</v>
      </c>
      <c r="C546" s="10" t="s">
        <v>458</v>
      </c>
      <c r="D546" s="10" t="s">
        <v>459</v>
      </c>
      <c r="E546" s="12">
        <v>0.1595</v>
      </c>
      <c r="F546" s="15">
        <v>15.55</v>
      </c>
      <c r="G546" s="15">
        <v>2.4802</v>
      </c>
    </row>
    <row r="547" spans="1:7" ht="15" customHeight="1">
      <c r="A547" s="1"/>
      <c r="B547" s="1"/>
      <c r="C547" s="1"/>
      <c r="D547" s="1"/>
      <c r="E547" s="107" t="s">
        <v>462</v>
      </c>
      <c r="F547" s="108"/>
      <c r="G547" s="16">
        <v>5.7930000000000001</v>
      </c>
    </row>
    <row r="548" spans="1:7" ht="15" customHeight="1">
      <c r="A548" s="105" t="s">
        <v>482</v>
      </c>
      <c r="B548" s="106"/>
      <c r="C548" s="9" t="s">
        <v>451</v>
      </c>
      <c r="D548" s="9" t="s">
        <v>452</v>
      </c>
      <c r="E548" s="9" t="s">
        <v>453</v>
      </c>
      <c r="F548" s="9" t="s">
        <v>454</v>
      </c>
      <c r="G548" s="9" t="s">
        <v>455</v>
      </c>
    </row>
    <row r="549" spans="1:7" ht="15" customHeight="1">
      <c r="A549" s="10" t="s">
        <v>530</v>
      </c>
      <c r="B549" s="11" t="s">
        <v>531</v>
      </c>
      <c r="C549" s="10" t="s">
        <v>458</v>
      </c>
      <c r="D549" s="10" t="s">
        <v>510</v>
      </c>
      <c r="E549" s="12">
        <v>5.6800000000000003E-2</v>
      </c>
      <c r="F549" s="15">
        <v>67.5</v>
      </c>
      <c r="G549" s="15">
        <v>3.8340000000000001</v>
      </c>
    </row>
    <row r="550" spans="1:7" ht="15" customHeight="1">
      <c r="A550" s="10" t="s">
        <v>580</v>
      </c>
      <c r="B550" s="11" t="s">
        <v>581</v>
      </c>
      <c r="C550" s="10" t="s">
        <v>458</v>
      </c>
      <c r="D550" s="10" t="s">
        <v>510</v>
      </c>
      <c r="E550" s="12">
        <v>6.4999999999999997E-3</v>
      </c>
      <c r="F550" s="15">
        <v>60.46</v>
      </c>
      <c r="G550" s="15">
        <v>0.39300000000000002</v>
      </c>
    </row>
    <row r="551" spans="1:7" ht="15" customHeight="1">
      <c r="A551" s="10" t="s">
        <v>582</v>
      </c>
      <c r="B551" s="11" t="s">
        <v>583</v>
      </c>
      <c r="C551" s="10" t="s">
        <v>458</v>
      </c>
      <c r="D551" s="10" t="s">
        <v>584</v>
      </c>
      <c r="E551" s="12">
        <v>51</v>
      </c>
      <c r="F551" s="15">
        <v>0.56000000000000005</v>
      </c>
      <c r="G551" s="15">
        <v>28.56</v>
      </c>
    </row>
    <row r="552" spans="1:7" ht="15" customHeight="1">
      <c r="A552" s="1"/>
      <c r="B552" s="1"/>
      <c r="C552" s="1"/>
      <c r="D552" s="1"/>
      <c r="E552" s="107" t="s">
        <v>495</v>
      </c>
      <c r="F552" s="108"/>
      <c r="G552" s="16">
        <v>32.786999999999999</v>
      </c>
    </row>
    <row r="553" spans="1:7" ht="15" customHeight="1">
      <c r="A553" s="1"/>
      <c r="B553" s="1"/>
      <c r="C553" s="1"/>
      <c r="D553" s="1"/>
      <c r="E553" s="99" t="s">
        <v>463</v>
      </c>
      <c r="F553" s="100"/>
      <c r="G553" s="4">
        <v>40.83</v>
      </c>
    </row>
    <row r="554" spans="1:7" ht="9.9499999999999993" customHeight="1">
      <c r="A554" s="1"/>
      <c r="B554" s="1"/>
      <c r="C554" s="101" t="s">
        <v>448</v>
      </c>
      <c r="D554" s="102"/>
      <c r="E554" s="1"/>
      <c r="F554" s="1"/>
      <c r="G554" s="1"/>
    </row>
    <row r="555" spans="1:7" ht="20.100000000000001" customHeight="1">
      <c r="A555" s="103" t="s">
        <v>621</v>
      </c>
      <c r="B555" s="104"/>
      <c r="C555" s="104"/>
      <c r="D555" s="104"/>
      <c r="E555" s="104"/>
      <c r="F555" s="104"/>
      <c r="G555" s="104"/>
    </row>
    <row r="556" spans="1:7" ht="15" customHeight="1">
      <c r="A556" s="105" t="s">
        <v>450</v>
      </c>
      <c r="B556" s="106"/>
      <c r="C556" s="9" t="s">
        <v>451</v>
      </c>
      <c r="D556" s="9" t="s">
        <v>452</v>
      </c>
      <c r="E556" s="9" t="s">
        <v>453</v>
      </c>
      <c r="F556" s="9" t="s">
        <v>454</v>
      </c>
      <c r="G556" s="9" t="s">
        <v>455</v>
      </c>
    </row>
    <row r="557" spans="1:7" ht="15" customHeight="1">
      <c r="A557" s="10" t="s">
        <v>586</v>
      </c>
      <c r="B557" s="11" t="s">
        <v>587</v>
      </c>
      <c r="C557" s="10" t="s">
        <v>458</v>
      </c>
      <c r="D557" s="10" t="s">
        <v>459</v>
      </c>
      <c r="E557" s="12">
        <v>1.6</v>
      </c>
      <c r="F557" s="15">
        <v>20.77</v>
      </c>
      <c r="G557" s="15">
        <v>33.231999999999999</v>
      </c>
    </row>
    <row r="558" spans="1:7" ht="15" customHeight="1">
      <c r="A558" s="10" t="s">
        <v>480</v>
      </c>
      <c r="B558" s="11" t="s">
        <v>481</v>
      </c>
      <c r="C558" s="10" t="s">
        <v>458</v>
      </c>
      <c r="D558" s="10" t="s">
        <v>459</v>
      </c>
      <c r="E558" s="12">
        <v>1.25</v>
      </c>
      <c r="F558" s="15">
        <v>15.55</v>
      </c>
      <c r="G558" s="15">
        <v>19.4375</v>
      </c>
    </row>
    <row r="559" spans="1:7" ht="15" customHeight="1">
      <c r="A559" s="1"/>
      <c r="B559" s="1"/>
      <c r="C559" s="1"/>
      <c r="D559" s="1"/>
      <c r="E559" s="107" t="s">
        <v>462</v>
      </c>
      <c r="F559" s="108"/>
      <c r="G559" s="16">
        <v>52.669499999999999</v>
      </c>
    </row>
    <row r="560" spans="1:7" ht="15" customHeight="1">
      <c r="A560" s="105" t="s">
        <v>482</v>
      </c>
      <c r="B560" s="106"/>
      <c r="C560" s="9" t="s">
        <v>451</v>
      </c>
      <c r="D560" s="9" t="s">
        <v>452</v>
      </c>
      <c r="E560" s="9" t="s">
        <v>453</v>
      </c>
      <c r="F560" s="9" t="s">
        <v>454</v>
      </c>
      <c r="G560" s="9" t="s">
        <v>455</v>
      </c>
    </row>
    <row r="561" spans="1:7" ht="15" customHeight="1">
      <c r="A561" s="10" t="s">
        <v>530</v>
      </c>
      <c r="B561" s="11" t="s">
        <v>531</v>
      </c>
      <c r="C561" s="10" t="s">
        <v>458</v>
      </c>
      <c r="D561" s="10" t="s">
        <v>510</v>
      </c>
      <c r="E561" s="12">
        <v>1.8200000000000001E-2</v>
      </c>
      <c r="F561" s="15">
        <v>67.5</v>
      </c>
      <c r="G561" s="15">
        <v>1.2284999999999999</v>
      </c>
    </row>
    <row r="562" spans="1:7" ht="15" customHeight="1">
      <c r="A562" s="10" t="s">
        <v>588</v>
      </c>
      <c r="B562" s="11" t="s">
        <v>589</v>
      </c>
      <c r="C562" s="10" t="s">
        <v>458</v>
      </c>
      <c r="D562" s="10" t="s">
        <v>494</v>
      </c>
      <c r="E562" s="12">
        <v>2.73</v>
      </c>
      <c r="F562" s="15">
        <v>1.1000000000000001</v>
      </c>
      <c r="G562" s="15">
        <v>3.0030000000000001</v>
      </c>
    </row>
    <row r="563" spans="1:7" ht="15" customHeight="1">
      <c r="A563" s="10" t="s">
        <v>534</v>
      </c>
      <c r="B563" s="11" t="s">
        <v>535</v>
      </c>
      <c r="C563" s="10" t="s">
        <v>458</v>
      </c>
      <c r="D563" s="10" t="s">
        <v>494</v>
      </c>
      <c r="E563" s="12">
        <v>2.8</v>
      </c>
      <c r="F563" s="15">
        <v>0.56000000000000005</v>
      </c>
      <c r="G563" s="15">
        <v>1.5680000000000001</v>
      </c>
    </row>
    <row r="564" spans="1:7" ht="20.100000000000001" customHeight="1">
      <c r="A564" s="10" t="s">
        <v>590</v>
      </c>
      <c r="B564" s="11" t="s">
        <v>591</v>
      </c>
      <c r="C564" s="10" t="s">
        <v>458</v>
      </c>
      <c r="D564" s="10" t="s">
        <v>485</v>
      </c>
      <c r="E564" s="12">
        <v>1.1000000000000001</v>
      </c>
      <c r="F564" s="15">
        <v>49.48</v>
      </c>
      <c r="G564" s="15">
        <v>54.427999999999997</v>
      </c>
    </row>
    <row r="565" spans="1:7" ht="15" customHeight="1">
      <c r="A565" s="1"/>
      <c r="B565" s="1"/>
      <c r="C565" s="1"/>
      <c r="D565" s="1"/>
      <c r="E565" s="107" t="s">
        <v>495</v>
      </c>
      <c r="F565" s="108"/>
      <c r="G565" s="16">
        <v>60.227499999999999</v>
      </c>
    </row>
    <row r="566" spans="1:7" ht="15" customHeight="1">
      <c r="A566" s="1"/>
      <c r="B566" s="1"/>
      <c r="C566" s="1"/>
      <c r="D566" s="1"/>
      <c r="E566" s="99" t="s">
        <v>463</v>
      </c>
      <c r="F566" s="100"/>
      <c r="G566" s="4">
        <v>112.9</v>
      </c>
    </row>
    <row r="567" spans="1:7" ht="9.9499999999999993" customHeight="1">
      <c r="A567" s="1"/>
      <c r="B567" s="1"/>
      <c r="C567" s="101" t="s">
        <v>448</v>
      </c>
      <c r="D567" s="102"/>
      <c r="E567" s="1"/>
      <c r="F567" s="1"/>
      <c r="G567" s="1"/>
    </row>
    <row r="568" spans="1:7" ht="20.100000000000001" customHeight="1">
      <c r="A568" s="103" t="s">
        <v>622</v>
      </c>
      <c r="B568" s="104"/>
      <c r="C568" s="104"/>
      <c r="D568" s="104"/>
      <c r="E568" s="104"/>
      <c r="F568" s="104"/>
      <c r="G568" s="104"/>
    </row>
    <row r="569" spans="1:7" ht="15" customHeight="1">
      <c r="A569" s="105" t="s">
        <v>450</v>
      </c>
      <c r="B569" s="106"/>
      <c r="C569" s="9" t="s">
        <v>451</v>
      </c>
      <c r="D569" s="9" t="s">
        <v>452</v>
      </c>
      <c r="E569" s="9" t="s">
        <v>453</v>
      </c>
      <c r="F569" s="9" t="s">
        <v>454</v>
      </c>
      <c r="G569" s="9" t="s">
        <v>455</v>
      </c>
    </row>
    <row r="570" spans="1:7" ht="15" customHeight="1">
      <c r="A570" s="10" t="s">
        <v>480</v>
      </c>
      <c r="B570" s="11" t="s">
        <v>481</v>
      </c>
      <c r="C570" s="10" t="s">
        <v>458</v>
      </c>
      <c r="D570" s="10" t="s">
        <v>459</v>
      </c>
      <c r="E570" s="12">
        <v>7.4999999999999997E-2</v>
      </c>
      <c r="F570" s="15">
        <v>15.55</v>
      </c>
      <c r="G570" s="15">
        <v>1.1662999999999999</v>
      </c>
    </row>
    <row r="571" spans="1:7" ht="15" customHeight="1">
      <c r="A571" s="1"/>
      <c r="B571" s="1"/>
      <c r="C571" s="1"/>
      <c r="D571" s="1"/>
      <c r="E571" s="107" t="s">
        <v>462</v>
      </c>
      <c r="F571" s="108"/>
      <c r="G571" s="16">
        <v>1.1662999999999999</v>
      </c>
    </row>
    <row r="572" spans="1:7" ht="15" customHeight="1">
      <c r="A572" s="1"/>
      <c r="B572" s="1"/>
      <c r="C572" s="1"/>
      <c r="D572" s="1"/>
      <c r="E572" s="99" t="s">
        <v>463</v>
      </c>
      <c r="F572" s="100"/>
      <c r="G572" s="4">
        <v>1.17</v>
      </c>
    </row>
    <row r="573" spans="1:7" ht="9.9499999999999993" customHeight="1">
      <c r="A573" s="1"/>
      <c r="B573" s="1"/>
      <c r="C573" s="101" t="s">
        <v>448</v>
      </c>
      <c r="D573" s="102"/>
      <c r="E573" s="1"/>
      <c r="F573" s="1"/>
      <c r="G573" s="1"/>
    </row>
    <row r="574" spans="1:7" ht="20.100000000000001" customHeight="1">
      <c r="A574" s="103" t="s">
        <v>623</v>
      </c>
      <c r="B574" s="104"/>
      <c r="C574" s="104"/>
      <c r="D574" s="104"/>
      <c r="E574" s="104"/>
      <c r="F574" s="104"/>
      <c r="G574" s="104"/>
    </row>
    <row r="575" spans="1:7" ht="15" customHeight="1">
      <c r="A575" s="105" t="s">
        <v>465</v>
      </c>
      <c r="B575" s="106"/>
      <c r="C575" s="9" t="s">
        <v>451</v>
      </c>
      <c r="D575" s="9" t="s">
        <v>452</v>
      </c>
      <c r="E575" s="9" t="s">
        <v>453</v>
      </c>
      <c r="F575" s="9" t="s">
        <v>454</v>
      </c>
      <c r="G575" s="9" t="s">
        <v>455</v>
      </c>
    </row>
    <row r="576" spans="1:7" ht="15" customHeight="1">
      <c r="A576" s="10" t="s">
        <v>466</v>
      </c>
      <c r="B576" s="11" t="s">
        <v>467</v>
      </c>
      <c r="C576" s="10" t="s">
        <v>458</v>
      </c>
      <c r="D576" s="10" t="s">
        <v>459</v>
      </c>
      <c r="E576" s="12">
        <v>2</v>
      </c>
      <c r="F576" s="15">
        <v>75.045400000000001</v>
      </c>
      <c r="G576" s="15">
        <v>150.0908</v>
      </c>
    </row>
    <row r="577" spans="1:7" ht="15" customHeight="1">
      <c r="A577" s="10" t="s">
        <v>468</v>
      </c>
      <c r="B577" s="11" t="s">
        <v>469</v>
      </c>
      <c r="C577" s="10" t="s">
        <v>458</v>
      </c>
      <c r="D577" s="10" t="s">
        <v>459</v>
      </c>
      <c r="E577" s="12">
        <v>4</v>
      </c>
      <c r="F577" s="15">
        <v>0.6895</v>
      </c>
      <c r="G577" s="15">
        <v>2.758</v>
      </c>
    </row>
    <row r="578" spans="1:7" ht="15" customHeight="1">
      <c r="A578" s="10" t="s">
        <v>470</v>
      </c>
      <c r="B578" s="11" t="s">
        <v>471</v>
      </c>
      <c r="C578" s="10" t="s">
        <v>458</v>
      </c>
      <c r="D578" s="10" t="s">
        <v>459</v>
      </c>
      <c r="E578" s="12">
        <v>4</v>
      </c>
      <c r="F578" s="15">
        <v>1.3612</v>
      </c>
      <c r="G578" s="15">
        <v>5.4447999999999999</v>
      </c>
    </row>
    <row r="579" spans="1:7" ht="15" customHeight="1">
      <c r="A579" s="1"/>
      <c r="B579" s="1"/>
      <c r="C579" s="1"/>
      <c r="D579" s="1"/>
      <c r="E579" s="107" t="s">
        <v>472</v>
      </c>
      <c r="F579" s="108"/>
      <c r="G579" s="16">
        <v>158.2936</v>
      </c>
    </row>
    <row r="580" spans="1:7" ht="15" customHeight="1">
      <c r="A580" s="105" t="s">
        <v>450</v>
      </c>
      <c r="B580" s="106"/>
      <c r="C580" s="9" t="s">
        <v>451</v>
      </c>
      <c r="D580" s="9" t="s">
        <v>452</v>
      </c>
      <c r="E580" s="9" t="s">
        <v>453</v>
      </c>
      <c r="F580" s="9" t="s">
        <v>454</v>
      </c>
      <c r="G580" s="9" t="s">
        <v>455</v>
      </c>
    </row>
    <row r="581" spans="1:7" ht="15" customHeight="1">
      <c r="A581" s="10" t="s">
        <v>473</v>
      </c>
      <c r="B581" s="11" t="s">
        <v>474</v>
      </c>
      <c r="C581" s="10" t="s">
        <v>458</v>
      </c>
      <c r="D581" s="10" t="s">
        <v>459</v>
      </c>
      <c r="E581" s="12">
        <v>4</v>
      </c>
      <c r="F581" s="15">
        <v>16.77</v>
      </c>
      <c r="G581" s="15">
        <v>67.08</v>
      </c>
    </row>
    <row r="582" spans="1:7" ht="15" customHeight="1">
      <c r="A582" s="10" t="s">
        <v>475</v>
      </c>
      <c r="B582" s="11" t="s">
        <v>476</v>
      </c>
      <c r="C582" s="10" t="s">
        <v>458</v>
      </c>
      <c r="D582" s="10" t="s">
        <v>459</v>
      </c>
      <c r="E582" s="12">
        <v>4</v>
      </c>
      <c r="F582" s="15">
        <v>24.86</v>
      </c>
      <c r="G582" s="15">
        <v>99.44</v>
      </c>
    </row>
    <row r="583" spans="1:7" ht="15" customHeight="1">
      <c r="A583" s="10" t="s">
        <v>477</v>
      </c>
      <c r="B583" s="11" t="s">
        <v>478</v>
      </c>
      <c r="C583" s="10" t="s">
        <v>458</v>
      </c>
      <c r="D583" s="10" t="s">
        <v>459</v>
      </c>
      <c r="E583" s="12">
        <v>5</v>
      </c>
      <c r="F583" s="15">
        <v>30.34</v>
      </c>
      <c r="G583" s="15">
        <v>151.69999999999999</v>
      </c>
    </row>
    <row r="584" spans="1:7" ht="15" customHeight="1">
      <c r="A584" s="1"/>
      <c r="B584" s="1"/>
      <c r="C584" s="1"/>
      <c r="D584" s="1"/>
      <c r="E584" s="107" t="s">
        <v>462</v>
      </c>
      <c r="F584" s="108"/>
      <c r="G584" s="16">
        <v>318.22000000000003</v>
      </c>
    </row>
    <row r="585" spans="1:7" ht="15" customHeight="1">
      <c r="A585" s="1"/>
      <c r="B585" s="1"/>
      <c r="C585" s="1"/>
      <c r="D585" s="1"/>
      <c r="E585" s="99" t="s">
        <v>463</v>
      </c>
      <c r="F585" s="100"/>
      <c r="G585" s="4">
        <v>476.51</v>
      </c>
    </row>
    <row r="586" spans="1:7" ht="9.9499999999999993" customHeight="1">
      <c r="A586" s="1"/>
      <c r="B586" s="1"/>
      <c r="C586" s="101" t="s">
        <v>448</v>
      </c>
      <c r="D586" s="102"/>
      <c r="E586" s="1"/>
      <c r="F586" s="1"/>
      <c r="G586" s="1"/>
    </row>
    <row r="587" spans="1:7" ht="20.100000000000001" customHeight="1">
      <c r="A587" s="103" t="s">
        <v>624</v>
      </c>
      <c r="B587" s="104"/>
      <c r="C587" s="104"/>
      <c r="D587" s="104"/>
      <c r="E587" s="104"/>
      <c r="F587" s="104"/>
      <c r="G587" s="104"/>
    </row>
    <row r="588" spans="1:7" ht="15" customHeight="1">
      <c r="A588" s="105" t="s">
        <v>450</v>
      </c>
      <c r="B588" s="106"/>
      <c r="C588" s="9" t="s">
        <v>451</v>
      </c>
      <c r="D588" s="9" t="s">
        <v>452</v>
      </c>
      <c r="E588" s="9" t="s">
        <v>453</v>
      </c>
      <c r="F588" s="9" t="s">
        <v>454</v>
      </c>
      <c r="G588" s="9" t="s">
        <v>455</v>
      </c>
    </row>
    <row r="589" spans="1:7" ht="15" customHeight="1">
      <c r="A589" s="10" t="s">
        <v>480</v>
      </c>
      <c r="B589" s="11" t="s">
        <v>481</v>
      </c>
      <c r="C589" s="10" t="s">
        <v>458</v>
      </c>
      <c r="D589" s="10" t="s">
        <v>459</v>
      </c>
      <c r="E589" s="12">
        <v>2</v>
      </c>
      <c r="F589" s="15">
        <v>15.55</v>
      </c>
      <c r="G589" s="15">
        <v>31.1</v>
      </c>
    </row>
    <row r="590" spans="1:7" ht="15" customHeight="1">
      <c r="A590" s="1"/>
      <c r="B590" s="1"/>
      <c r="C590" s="1"/>
      <c r="D590" s="1"/>
      <c r="E590" s="107" t="s">
        <v>462</v>
      </c>
      <c r="F590" s="108"/>
      <c r="G590" s="16">
        <v>31.1</v>
      </c>
    </row>
    <row r="591" spans="1:7" ht="15" customHeight="1">
      <c r="A591" s="105" t="s">
        <v>482</v>
      </c>
      <c r="B591" s="106"/>
      <c r="C591" s="9" t="s">
        <v>451</v>
      </c>
      <c r="D591" s="9" t="s">
        <v>452</v>
      </c>
      <c r="E591" s="9" t="s">
        <v>453</v>
      </c>
      <c r="F591" s="9" t="s">
        <v>454</v>
      </c>
      <c r="G591" s="9" t="s">
        <v>455</v>
      </c>
    </row>
    <row r="592" spans="1:7" ht="15" customHeight="1">
      <c r="A592" s="10" t="s">
        <v>483</v>
      </c>
      <c r="B592" s="11" t="s">
        <v>484</v>
      </c>
      <c r="C592" s="10" t="s">
        <v>458</v>
      </c>
      <c r="D592" s="10" t="s">
        <v>485</v>
      </c>
      <c r="E592" s="12">
        <v>1.02</v>
      </c>
      <c r="F592" s="15">
        <v>35.590000000000003</v>
      </c>
      <c r="G592" s="15">
        <v>36.3018</v>
      </c>
    </row>
    <row r="593" spans="1:7" ht="15" customHeight="1">
      <c r="A593" s="10" t="s">
        <v>486</v>
      </c>
      <c r="B593" s="11" t="s">
        <v>487</v>
      </c>
      <c r="C593" s="10" t="s">
        <v>458</v>
      </c>
      <c r="D593" s="10" t="s">
        <v>488</v>
      </c>
      <c r="E593" s="12">
        <v>1</v>
      </c>
      <c r="F593" s="15">
        <v>24.99</v>
      </c>
      <c r="G593" s="15">
        <v>24.99</v>
      </c>
    </row>
    <row r="594" spans="1:7" ht="15" customHeight="1">
      <c r="A594" s="10" t="s">
        <v>489</v>
      </c>
      <c r="B594" s="11" t="s">
        <v>490</v>
      </c>
      <c r="C594" s="10" t="s">
        <v>458</v>
      </c>
      <c r="D594" s="10" t="s">
        <v>491</v>
      </c>
      <c r="E594" s="12">
        <v>4.5</v>
      </c>
      <c r="F594" s="15">
        <v>12.61</v>
      </c>
      <c r="G594" s="15">
        <v>56.744999999999997</v>
      </c>
    </row>
    <row r="595" spans="1:7" ht="15" customHeight="1">
      <c r="A595" s="10" t="s">
        <v>492</v>
      </c>
      <c r="B595" s="11" t="s">
        <v>493</v>
      </c>
      <c r="C595" s="10" t="s">
        <v>458</v>
      </c>
      <c r="D595" s="10" t="s">
        <v>494</v>
      </c>
      <c r="E595" s="12">
        <v>0.15</v>
      </c>
      <c r="F595" s="15">
        <v>15.54</v>
      </c>
      <c r="G595" s="15">
        <v>2.331</v>
      </c>
    </row>
    <row r="596" spans="1:7" ht="15" customHeight="1">
      <c r="A596" s="1"/>
      <c r="B596" s="1"/>
      <c r="C596" s="1"/>
      <c r="D596" s="1"/>
      <c r="E596" s="107" t="s">
        <v>495</v>
      </c>
      <c r="F596" s="108"/>
      <c r="G596" s="16">
        <v>120.3678</v>
      </c>
    </row>
    <row r="597" spans="1:7" ht="15" customHeight="1">
      <c r="A597" s="1"/>
      <c r="B597" s="1"/>
      <c r="C597" s="1"/>
      <c r="D597" s="1"/>
      <c r="E597" s="99" t="s">
        <v>463</v>
      </c>
      <c r="F597" s="100"/>
      <c r="G597" s="4">
        <v>151.47</v>
      </c>
    </row>
    <row r="598" spans="1:7" ht="9.9499999999999993" customHeight="1">
      <c r="A598" s="1"/>
      <c r="B598" s="1"/>
      <c r="C598" s="101" t="s">
        <v>448</v>
      </c>
      <c r="D598" s="102"/>
      <c r="E598" s="1"/>
      <c r="F598" s="1"/>
      <c r="G598" s="1"/>
    </row>
    <row r="599" spans="1:7" ht="20.100000000000001" customHeight="1">
      <c r="A599" s="103" t="s">
        <v>625</v>
      </c>
      <c r="B599" s="104"/>
      <c r="C599" s="104"/>
      <c r="D599" s="104"/>
      <c r="E599" s="104"/>
      <c r="F599" s="104"/>
      <c r="G599" s="104"/>
    </row>
    <row r="600" spans="1:7" ht="15" customHeight="1">
      <c r="A600" s="105" t="s">
        <v>465</v>
      </c>
      <c r="B600" s="106"/>
      <c r="C600" s="9" t="s">
        <v>451</v>
      </c>
      <c r="D600" s="9" t="s">
        <v>452</v>
      </c>
      <c r="E600" s="9" t="s">
        <v>453</v>
      </c>
      <c r="F600" s="9" t="s">
        <v>454</v>
      </c>
      <c r="G600" s="9" t="s">
        <v>455</v>
      </c>
    </row>
    <row r="601" spans="1:7" ht="15" customHeight="1">
      <c r="A601" s="10" t="s">
        <v>497</v>
      </c>
      <c r="B601" s="11" t="s">
        <v>498</v>
      </c>
      <c r="C601" s="10" t="s">
        <v>458</v>
      </c>
      <c r="D601" s="10" t="s">
        <v>459</v>
      </c>
      <c r="E601" s="12">
        <v>0</v>
      </c>
      <c r="F601" s="15">
        <v>76.574700000000007</v>
      </c>
      <c r="G601" s="15">
        <v>0</v>
      </c>
    </row>
    <row r="602" spans="1:7" ht="15" customHeight="1">
      <c r="A602" s="10" t="s">
        <v>499</v>
      </c>
      <c r="B602" s="11" t="s">
        <v>500</v>
      </c>
      <c r="C602" s="10" t="s">
        <v>458</v>
      </c>
      <c r="D602" s="10" t="s">
        <v>459</v>
      </c>
      <c r="E602" s="12">
        <v>2.7777999999999999E-4</v>
      </c>
      <c r="F602" s="15">
        <v>218.35159999999999</v>
      </c>
      <c r="G602" s="15">
        <v>6.0699999999999997E-2</v>
      </c>
    </row>
    <row r="603" spans="1:7" ht="15" customHeight="1">
      <c r="A603" s="1"/>
      <c r="B603" s="1"/>
      <c r="C603" s="1"/>
      <c r="D603" s="1"/>
      <c r="E603" s="107" t="s">
        <v>472</v>
      </c>
      <c r="F603" s="108"/>
      <c r="G603" s="16">
        <v>6.0699999999999997E-2</v>
      </c>
    </row>
    <row r="604" spans="1:7" ht="15" customHeight="1">
      <c r="A604" s="105" t="s">
        <v>450</v>
      </c>
      <c r="B604" s="106"/>
      <c r="C604" s="9" t="s">
        <v>451</v>
      </c>
      <c r="D604" s="9" t="s">
        <v>452</v>
      </c>
      <c r="E604" s="9" t="s">
        <v>453</v>
      </c>
      <c r="F604" s="9" t="s">
        <v>454</v>
      </c>
      <c r="G604" s="9" t="s">
        <v>455</v>
      </c>
    </row>
    <row r="605" spans="1:7" ht="15" customHeight="1">
      <c r="A605" s="10" t="s">
        <v>480</v>
      </c>
      <c r="B605" s="11" t="s">
        <v>481</v>
      </c>
      <c r="C605" s="10" t="s">
        <v>458</v>
      </c>
      <c r="D605" s="10" t="s">
        <v>459</v>
      </c>
      <c r="E605" s="12">
        <v>5.5555999999999997E-4</v>
      </c>
      <c r="F605" s="15">
        <v>15.55</v>
      </c>
      <c r="G605" s="15">
        <v>8.6E-3</v>
      </c>
    </row>
    <row r="606" spans="1:7" ht="15" customHeight="1">
      <c r="A606" s="1"/>
      <c r="B606" s="1"/>
      <c r="C606" s="1"/>
      <c r="D606" s="1"/>
      <c r="E606" s="107" t="s">
        <v>462</v>
      </c>
      <c r="F606" s="108"/>
      <c r="G606" s="16">
        <v>8.6E-3</v>
      </c>
    </row>
    <row r="607" spans="1:7" ht="15" customHeight="1">
      <c r="A607" s="1"/>
      <c r="B607" s="1"/>
      <c r="C607" s="1"/>
      <c r="D607" s="1"/>
      <c r="E607" s="99" t="s">
        <v>463</v>
      </c>
      <c r="F607" s="100"/>
      <c r="G607" s="4">
        <v>7.0000000000000007E-2</v>
      </c>
    </row>
    <row r="608" spans="1:7" ht="9.9499999999999993" customHeight="1">
      <c r="A608" s="1"/>
      <c r="B608" s="1"/>
      <c r="C608" s="101" t="s">
        <v>448</v>
      </c>
      <c r="D608" s="102"/>
      <c r="E608" s="1"/>
      <c r="F608" s="1"/>
      <c r="G608" s="1"/>
    </row>
    <row r="609" spans="1:7" ht="20.100000000000001" customHeight="1">
      <c r="A609" s="103" t="s">
        <v>626</v>
      </c>
      <c r="B609" s="104"/>
      <c r="C609" s="104"/>
      <c r="D609" s="104"/>
      <c r="E609" s="104"/>
      <c r="F609" s="104"/>
      <c r="G609" s="104"/>
    </row>
    <row r="610" spans="1:7" ht="15" customHeight="1">
      <c r="A610" s="105" t="s">
        <v>465</v>
      </c>
      <c r="B610" s="106"/>
      <c r="C610" s="9" t="s">
        <v>451</v>
      </c>
      <c r="D610" s="9" t="s">
        <v>452</v>
      </c>
      <c r="E610" s="9" t="s">
        <v>453</v>
      </c>
      <c r="F610" s="9" t="s">
        <v>454</v>
      </c>
      <c r="G610" s="9" t="s">
        <v>455</v>
      </c>
    </row>
    <row r="611" spans="1:7" ht="15" customHeight="1">
      <c r="A611" s="10" t="s">
        <v>502</v>
      </c>
      <c r="B611" s="11" t="s">
        <v>503</v>
      </c>
      <c r="C611" s="10" t="s">
        <v>458</v>
      </c>
      <c r="D611" s="10" t="s">
        <v>459</v>
      </c>
      <c r="E611" s="12">
        <v>0.05</v>
      </c>
      <c r="F611" s="15">
        <v>24.083600000000001</v>
      </c>
      <c r="G611" s="15">
        <v>1.2041999999999999</v>
      </c>
    </row>
    <row r="612" spans="1:7" ht="15" customHeight="1">
      <c r="A612" s="10" t="s">
        <v>504</v>
      </c>
      <c r="B612" s="11" t="s">
        <v>505</v>
      </c>
      <c r="C612" s="10" t="s">
        <v>458</v>
      </c>
      <c r="D612" s="10" t="s">
        <v>459</v>
      </c>
      <c r="E612" s="12">
        <v>0.01</v>
      </c>
      <c r="F612" s="15">
        <v>83.928399999999996</v>
      </c>
      <c r="G612" s="15">
        <v>0.83930000000000005</v>
      </c>
    </row>
    <row r="613" spans="1:7" ht="15" customHeight="1">
      <c r="A613" s="1"/>
      <c r="B613" s="1"/>
      <c r="C613" s="1"/>
      <c r="D613" s="1"/>
      <c r="E613" s="107" t="s">
        <v>472</v>
      </c>
      <c r="F613" s="108"/>
      <c r="G613" s="16">
        <v>2.0434999999999999</v>
      </c>
    </row>
    <row r="614" spans="1:7" ht="15" customHeight="1">
      <c r="A614" s="105" t="s">
        <v>450</v>
      </c>
      <c r="B614" s="106"/>
      <c r="C614" s="9" t="s">
        <v>451</v>
      </c>
      <c r="D614" s="9" t="s">
        <v>452</v>
      </c>
      <c r="E614" s="9" t="s">
        <v>453</v>
      </c>
      <c r="F614" s="9" t="s">
        <v>454</v>
      </c>
      <c r="G614" s="9" t="s">
        <v>455</v>
      </c>
    </row>
    <row r="615" spans="1:7" ht="15" customHeight="1">
      <c r="A615" s="10" t="s">
        <v>506</v>
      </c>
      <c r="B615" s="11" t="s">
        <v>507</v>
      </c>
      <c r="C615" s="10" t="s">
        <v>458</v>
      </c>
      <c r="D615" s="10" t="s">
        <v>459</v>
      </c>
      <c r="E615" s="12">
        <v>0.3</v>
      </c>
      <c r="F615" s="15">
        <v>20.77</v>
      </c>
      <c r="G615" s="15">
        <v>6.2309999999999999</v>
      </c>
    </row>
    <row r="616" spans="1:7" ht="15" customHeight="1">
      <c r="A616" s="10" t="s">
        <v>480</v>
      </c>
      <c r="B616" s="11" t="s">
        <v>481</v>
      </c>
      <c r="C616" s="10" t="s">
        <v>458</v>
      </c>
      <c r="D616" s="10" t="s">
        <v>459</v>
      </c>
      <c r="E616" s="12">
        <v>0.6</v>
      </c>
      <c r="F616" s="15">
        <v>15.55</v>
      </c>
      <c r="G616" s="15">
        <v>9.33</v>
      </c>
    </row>
    <row r="617" spans="1:7" ht="15" customHeight="1">
      <c r="A617" s="1"/>
      <c r="B617" s="1"/>
      <c r="C617" s="1"/>
      <c r="D617" s="1"/>
      <c r="E617" s="107" t="s">
        <v>462</v>
      </c>
      <c r="F617" s="108"/>
      <c r="G617" s="16">
        <v>15.561</v>
      </c>
    </row>
    <row r="618" spans="1:7" ht="15" customHeight="1">
      <c r="A618" s="105" t="s">
        <v>482</v>
      </c>
      <c r="B618" s="106"/>
      <c r="C618" s="9" t="s">
        <v>451</v>
      </c>
      <c r="D618" s="9" t="s">
        <v>452</v>
      </c>
      <c r="E618" s="9" t="s">
        <v>453</v>
      </c>
      <c r="F618" s="9" t="s">
        <v>454</v>
      </c>
      <c r="G618" s="9" t="s">
        <v>455</v>
      </c>
    </row>
    <row r="619" spans="1:7" ht="15" customHeight="1">
      <c r="A619" s="10" t="s">
        <v>508</v>
      </c>
      <c r="B619" s="11" t="s">
        <v>509</v>
      </c>
      <c r="C619" s="10" t="s">
        <v>458</v>
      </c>
      <c r="D619" s="10" t="s">
        <v>510</v>
      </c>
      <c r="E619" s="12">
        <v>0.15</v>
      </c>
      <c r="F619" s="15">
        <v>60.88</v>
      </c>
      <c r="G619" s="15">
        <v>9.1319999999999997</v>
      </c>
    </row>
    <row r="620" spans="1:7" ht="15" customHeight="1">
      <c r="A620" s="10" t="s">
        <v>511</v>
      </c>
      <c r="B620" s="11" t="s">
        <v>512</v>
      </c>
      <c r="C620" s="10" t="s">
        <v>458</v>
      </c>
      <c r="D620" s="10" t="s">
        <v>510</v>
      </c>
      <c r="E620" s="12">
        <v>0.15</v>
      </c>
      <c r="F620" s="15">
        <v>66.06</v>
      </c>
      <c r="G620" s="15">
        <v>9.9090000000000007</v>
      </c>
    </row>
    <row r="621" spans="1:7" ht="15" customHeight="1">
      <c r="A621" s="1"/>
      <c r="B621" s="1"/>
      <c r="C621" s="1"/>
      <c r="D621" s="1"/>
      <c r="E621" s="107" t="s">
        <v>495</v>
      </c>
      <c r="F621" s="108"/>
      <c r="G621" s="16">
        <v>19.041</v>
      </c>
    </row>
    <row r="622" spans="1:7" ht="15" customHeight="1">
      <c r="A622" s="1"/>
      <c r="B622" s="1"/>
      <c r="C622" s="1"/>
      <c r="D622" s="1"/>
      <c r="E622" s="99" t="s">
        <v>463</v>
      </c>
      <c r="F622" s="100"/>
      <c r="G622" s="4">
        <v>36.65</v>
      </c>
    </row>
    <row r="623" spans="1:7" ht="9.9499999999999993" customHeight="1">
      <c r="A623" s="1"/>
      <c r="B623" s="1"/>
      <c r="C623" s="101" t="s">
        <v>448</v>
      </c>
      <c r="D623" s="102"/>
      <c r="E623" s="1"/>
      <c r="F623" s="1"/>
      <c r="G623" s="1"/>
    </row>
    <row r="624" spans="1:7" ht="20.100000000000001" customHeight="1">
      <c r="A624" s="103" t="s">
        <v>627</v>
      </c>
      <c r="B624" s="104"/>
      <c r="C624" s="104"/>
      <c r="D624" s="104"/>
      <c r="E624" s="104"/>
      <c r="F624" s="104"/>
      <c r="G624" s="104"/>
    </row>
    <row r="625" spans="1:7" ht="15" customHeight="1">
      <c r="A625" s="105" t="s">
        <v>450</v>
      </c>
      <c r="B625" s="106"/>
      <c r="C625" s="9" t="s">
        <v>451</v>
      </c>
      <c r="D625" s="9" t="s">
        <v>452</v>
      </c>
      <c r="E625" s="9" t="s">
        <v>453</v>
      </c>
      <c r="F625" s="9" t="s">
        <v>454</v>
      </c>
      <c r="G625" s="9" t="s">
        <v>455</v>
      </c>
    </row>
    <row r="626" spans="1:7" ht="15" customHeight="1">
      <c r="A626" s="10" t="s">
        <v>514</v>
      </c>
      <c r="B626" s="11" t="s">
        <v>515</v>
      </c>
      <c r="C626" s="10" t="s">
        <v>458</v>
      </c>
      <c r="D626" s="10" t="s">
        <v>459</v>
      </c>
      <c r="E626" s="12">
        <v>0.15</v>
      </c>
      <c r="F626" s="15">
        <v>20.77</v>
      </c>
      <c r="G626" s="15">
        <v>3.1154999999999999</v>
      </c>
    </row>
    <row r="627" spans="1:7" ht="15" customHeight="1">
      <c r="A627" s="10" t="s">
        <v>480</v>
      </c>
      <c r="B627" s="11" t="s">
        <v>481</v>
      </c>
      <c r="C627" s="10" t="s">
        <v>458</v>
      </c>
      <c r="D627" s="10" t="s">
        <v>459</v>
      </c>
      <c r="E627" s="12">
        <v>0.25</v>
      </c>
      <c r="F627" s="15">
        <v>15.55</v>
      </c>
      <c r="G627" s="15">
        <v>3.8875000000000002</v>
      </c>
    </row>
    <row r="628" spans="1:7" ht="15" customHeight="1">
      <c r="A628" s="1"/>
      <c r="B628" s="1"/>
      <c r="C628" s="1"/>
      <c r="D628" s="1"/>
      <c r="E628" s="107" t="s">
        <v>462</v>
      </c>
      <c r="F628" s="108"/>
      <c r="G628" s="16">
        <v>7.0030000000000001</v>
      </c>
    </row>
    <row r="629" spans="1:7" ht="15" customHeight="1">
      <c r="A629" s="105" t="s">
        <v>482</v>
      </c>
      <c r="B629" s="106"/>
      <c r="C629" s="9" t="s">
        <v>451</v>
      </c>
      <c r="D629" s="9" t="s">
        <v>452</v>
      </c>
      <c r="E629" s="9" t="s">
        <v>453</v>
      </c>
      <c r="F629" s="9" t="s">
        <v>454</v>
      </c>
      <c r="G629" s="9" t="s">
        <v>455</v>
      </c>
    </row>
    <row r="630" spans="1:7" ht="15" customHeight="1">
      <c r="A630" s="10" t="s">
        <v>516</v>
      </c>
      <c r="B630" s="11" t="s">
        <v>517</v>
      </c>
      <c r="C630" s="10" t="s">
        <v>458</v>
      </c>
      <c r="D630" s="10" t="s">
        <v>491</v>
      </c>
      <c r="E630" s="12">
        <v>1</v>
      </c>
      <c r="F630" s="15">
        <v>3.44</v>
      </c>
      <c r="G630" s="15">
        <v>3.44</v>
      </c>
    </row>
    <row r="631" spans="1:7" ht="15" customHeight="1">
      <c r="A631" s="1"/>
      <c r="B631" s="1"/>
      <c r="C631" s="1"/>
      <c r="D631" s="1"/>
      <c r="E631" s="107" t="s">
        <v>495</v>
      </c>
      <c r="F631" s="108"/>
      <c r="G631" s="16">
        <v>3.44</v>
      </c>
    </row>
    <row r="632" spans="1:7" ht="15" customHeight="1">
      <c r="A632" s="105" t="s">
        <v>518</v>
      </c>
      <c r="B632" s="106"/>
      <c r="C632" s="9" t="s">
        <v>451</v>
      </c>
      <c r="D632" s="9" t="s">
        <v>452</v>
      </c>
      <c r="E632" s="9" t="s">
        <v>453</v>
      </c>
      <c r="F632" s="9" t="s">
        <v>454</v>
      </c>
      <c r="G632" s="9" t="s">
        <v>455</v>
      </c>
    </row>
    <row r="633" spans="1:7" ht="15" customHeight="1">
      <c r="A633" s="10" t="s">
        <v>519</v>
      </c>
      <c r="B633" s="11" t="s">
        <v>520</v>
      </c>
      <c r="C633" s="10" t="s">
        <v>458</v>
      </c>
      <c r="D633" s="10" t="s">
        <v>485</v>
      </c>
      <c r="E633" s="12">
        <v>0.25</v>
      </c>
      <c r="F633" s="15">
        <v>4.5</v>
      </c>
      <c r="G633" s="15">
        <v>1.125</v>
      </c>
    </row>
    <row r="634" spans="1:7" ht="15" customHeight="1">
      <c r="A634" s="10" t="s">
        <v>521</v>
      </c>
      <c r="B634" s="11" t="s">
        <v>522</v>
      </c>
      <c r="C634" s="10" t="s">
        <v>458</v>
      </c>
      <c r="D634" s="10" t="s">
        <v>510</v>
      </c>
      <c r="E634" s="12">
        <v>1.4999999999999999E-2</v>
      </c>
      <c r="F634" s="15">
        <v>41.21</v>
      </c>
      <c r="G634" s="15">
        <v>0.61819999999999997</v>
      </c>
    </row>
    <row r="635" spans="1:7" ht="15" customHeight="1">
      <c r="A635" s="10" t="s">
        <v>523</v>
      </c>
      <c r="B635" s="11" t="s">
        <v>524</v>
      </c>
      <c r="C635" s="10" t="s">
        <v>458</v>
      </c>
      <c r="D635" s="10" t="s">
        <v>510</v>
      </c>
      <c r="E635" s="12">
        <v>3.6999999999999998E-2</v>
      </c>
      <c r="F635" s="15">
        <v>4.1399999999999997</v>
      </c>
      <c r="G635" s="15">
        <v>0.1532</v>
      </c>
    </row>
    <row r="636" spans="1:7" ht="20.100000000000001" customHeight="1">
      <c r="A636" s="10" t="s">
        <v>525</v>
      </c>
      <c r="B636" s="11" t="s">
        <v>526</v>
      </c>
      <c r="C636" s="10" t="s">
        <v>458</v>
      </c>
      <c r="D636" s="10" t="s">
        <v>510</v>
      </c>
      <c r="E636" s="12">
        <v>3.4000000000000002E-2</v>
      </c>
      <c r="F636" s="15">
        <v>337.08</v>
      </c>
      <c r="G636" s="15">
        <v>11.460699999999999</v>
      </c>
    </row>
    <row r="637" spans="1:7" ht="15" customHeight="1">
      <c r="A637" s="1"/>
      <c r="B637" s="1"/>
      <c r="C637" s="1"/>
      <c r="D637" s="1"/>
      <c r="E637" s="107" t="s">
        <v>527</v>
      </c>
      <c r="F637" s="108"/>
      <c r="G637" s="16">
        <v>13.357100000000001</v>
      </c>
    </row>
    <row r="638" spans="1:7" ht="15" customHeight="1">
      <c r="A638" s="1"/>
      <c r="B638" s="1"/>
      <c r="C638" s="1"/>
      <c r="D638" s="1"/>
      <c r="E638" s="99" t="s">
        <v>463</v>
      </c>
      <c r="F638" s="100"/>
      <c r="G638" s="4">
        <v>23.8</v>
      </c>
    </row>
    <row r="639" spans="1:7" ht="9.9499999999999993" customHeight="1">
      <c r="A639" s="1"/>
      <c r="B639" s="1"/>
      <c r="C639" s="101" t="s">
        <v>448</v>
      </c>
      <c r="D639" s="102"/>
      <c r="E639" s="1"/>
      <c r="F639" s="1"/>
      <c r="G639" s="1"/>
    </row>
    <row r="640" spans="1:7" ht="20.100000000000001" customHeight="1">
      <c r="A640" s="103" t="s">
        <v>628</v>
      </c>
      <c r="B640" s="104"/>
      <c r="C640" s="104"/>
      <c r="D640" s="104"/>
      <c r="E640" s="104"/>
      <c r="F640" s="104"/>
      <c r="G640" s="104"/>
    </row>
    <row r="641" spans="1:7" ht="15" customHeight="1">
      <c r="A641" s="105" t="s">
        <v>450</v>
      </c>
      <c r="B641" s="106"/>
      <c r="C641" s="9" t="s">
        <v>451</v>
      </c>
      <c r="D641" s="9" t="s">
        <v>452</v>
      </c>
      <c r="E641" s="9" t="s">
        <v>453</v>
      </c>
      <c r="F641" s="9" t="s">
        <v>454</v>
      </c>
      <c r="G641" s="9" t="s">
        <v>455</v>
      </c>
    </row>
    <row r="642" spans="1:7" ht="15" customHeight="1">
      <c r="A642" s="10" t="s">
        <v>480</v>
      </c>
      <c r="B642" s="11" t="s">
        <v>481</v>
      </c>
      <c r="C642" s="10" t="s">
        <v>458</v>
      </c>
      <c r="D642" s="10" t="s">
        <v>459</v>
      </c>
      <c r="E642" s="12">
        <v>2.93</v>
      </c>
      <c r="F642" s="15">
        <v>15.55</v>
      </c>
      <c r="G642" s="15">
        <v>45.561500000000002</v>
      </c>
    </row>
    <row r="643" spans="1:7" ht="15" customHeight="1">
      <c r="A643" s="1"/>
      <c r="B643" s="1"/>
      <c r="C643" s="1"/>
      <c r="D643" s="1"/>
      <c r="E643" s="107" t="s">
        <v>462</v>
      </c>
      <c r="F643" s="108"/>
      <c r="G643" s="16">
        <v>45.561500000000002</v>
      </c>
    </row>
    <row r="644" spans="1:7" ht="15" customHeight="1">
      <c r="A644" s="1"/>
      <c r="B644" s="1"/>
      <c r="C644" s="1"/>
      <c r="D644" s="1"/>
      <c r="E644" s="99" t="s">
        <v>463</v>
      </c>
      <c r="F644" s="100"/>
      <c r="G644" s="4">
        <v>45.56</v>
      </c>
    </row>
    <row r="645" spans="1:7" ht="9.9499999999999993" customHeight="1">
      <c r="A645" s="1"/>
      <c r="B645" s="1"/>
      <c r="C645" s="101" t="s">
        <v>448</v>
      </c>
      <c r="D645" s="102"/>
      <c r="E645" s="1"/>
      <c r="F645" s="1"/>
      <c r="G645" s="1"/>
    </row>
    <row r="646" spans="1:7" ht="20.100000000000001" customHeight="1">
      <c r="A646" s="103" t="s">
        <v>629</v>
      </c>
      <c r="B646" s="104"/>
      <c r="C646" s="104"/>
      <c r="D646" s="104"/>
      <c r="E646" s="104"/>
      <c r="F646" s="104"/>
      <c r="G646" s="104"/>
    </row>
    <row r="647" spans="1:7" ht="15" customHeight="1">
      <c r="A647" s="105" t="s">
        <v>450</v>
      </c>
      <c r="B647" s="106"/>
      <c r="C647" s="9" t="s">
        <v>451</v>
      </c>
      <c r="D647" s="9" t="s">
        <v>452</v>
      </c>
      <c r="E647" s="9" t="s">
        <v>453</v>
      </c>
      <c r="F647" s="9" t="s">
        <v>454</v>
      </c>
      <c r="G647" s="9" t="s">
        <v>455</v>
      </c>
    </row>
    <row r="648" spans="1:7" ht="15" customHeight="1">
      <c r="A648" s="10" t="s">
        <v>480</v>
      </c>
      <c r="B648" s="11" t="s">
        <v>481</v>
      </c>
      <c r="C648" s="10" t="s">
        <v>458</v>
      </c>
      <c r="D648" s="10" t="s">
        <v>459</v>
      </c>
      <c r="E648" s="12">
        <v>10</v>
      </c>
      <c r="F648" s="15">
        <v>15.55</v>
      </c>
      <c r="G648" s="15">
        <v>155.5</v>
      </c>
    </row>
    <row r="649" spans="1:7" ht="15" customHeight="1">
      <c r="A649" s="1"/>
      <c r="B649" s="1"/>
      <c r="C649" s="1"/>
      <c r="D649" s="1"/>
      <c r="E649" s="107" t="s">
        <v>462</v>
      </c>
      <c r="F649" s="108"/>
      <c r="G649" s="16">
        <v>155.5</v>
      </c>
    </row>
    <row r="650" spans="1:7" ht="15" customHeight="1">
      <c r="A650" s="105" t="s">
        <v>482</v>
      </c>
      <c r="B650" s="106"/>
      <c r="C650" s="9" t="s">
        <v>451</v>
      </c>
      <c r="D650" s="9" t="s">
        <v>452</v>
      </c>
      <c r="E650" s="9" t="s">
        <v>453</v>
      </c>
      <c r="F650" s="9" t="s">
        <v>454</v>
      </c>
      <c r="G650" s="9" t="s">
        <v>455</v>
      </c>
    </row>
    <row r="651" spans="1:7" ht="15" customHeight="1">
      <c r="A651" s="10" t="s">
        <v>530</v>
      </c>
      <c r="B651" s="11" t="s">
        <v>531</v>
      </c>
      <c r="C651" s="10" t="s">
        <v>458</v>
      </c>
      <c r="D651" s="10" t="s">
        <v>510</v>
      </c>
      <c r="E651" s="12">
        <v>0.77800000000000002</v>
      </c>
      <c r="F651" s="15">
        <v>67.5</v>
      </c>
      <c r="G651" s="15">
        <v>52.515000000000001</v>
      </c>
    </row>
    <row r="652" spans="1:7" ht="15" customHeight="1">
      <c r="A652" s="10" t="s">
        <v>532</v>
      </c>
      <c r="B652" s="11" t="s">
        <v>533</v>
      </c>
      <c r="C652" s="10" t="s">
        <v>458</v>
      </c>
      <c r="D652" s="10" t="s">
        <v>510</v>
      </c>
      <c r="E652" s="12">
        <v>0.96579999999999999</v>
      </c>
      <c r="F652" s="15">
        <v>76.19</v>
      </c>
      <c r="G652" s="15">
        <v>73.584299999999999</v>
      </c>
    </row>
    <row r="653" spans="1:7" ht="15" customHeight="1">
      <c r="A653" s="10" t="s">
        <v>534</v>
      </c>
      <c r="B653" s="11" t="s">
        <v>535</v>
      </c>
      <c r="C653" s="10" t="s">
        <v>458</v>
      </c>
      <c r="D653" s="10" t="s">
        <v>494</v>
      </c>
      <c r="E653" s="12">
        <v>220</v>
      </c>
      <c r="F653" s="15">
        <v>0.56000000000000005</v>
      </c>
      <c r="G653" s="15">
        <v>123.2</v>
      </c>
    </row>
    <row r="654" spans="1:7" ht="15" customHeight="1">
      <c r="A654" s="1"/>
      <c r="B654" s="1"/>
      <c r="C654" s="1"/>
      <c r="D654" s="1"/>
      <c r="E654" s="107" t="s">
        <v>495</v>
      </c>
      <c r="F654" s="108"/>
      <c r="G654" s="16">
        <v>249.29929999999999</v>
      </c>
    </row>
    <row r="655" spans="1:7" ht="15" customHeight="1">
      <c r="A655" s="1"/>
      <c r="B655" s="1"/>
      <c r="C655" s="1"/>
      <c r="D655" s="1"/>
      <c r="E655" s="99" t="s">
        <v>463</v>
      </c>
      <c r="F655" s="100"/>
      <c r="G655" s="4">
        <v>404.8</v>
      </c>
    </row>
    <row r="656" spans="1:7" ht="9.9499999999999993" customHeight="1">
      <c r="A656" s="1"/>
      <c r="B656" s="1"/>
      <c r="C656" s="101" t="s">
        <v>448</v>
      </c>
      <c r="D656" s="102"/>
      <c r="E656" s="1"/>
      <c r="F656" s="1"/>
      <c r="G656" s="1"/>
    </row>
    <row r="657" spans="1:7" ht="20.100000000000001" customHeight="1">
      <c r="A657" s="103" t="s">
        <v>630</v>
      </c>
      <c r="B657" s="104"/>
      <c r="C657" s="104"/>
      <c r="D657" s="104"/>
      <c r="E657" s="104"/>
      <c r="F657" s="104"/>
      <c r="G657" s="104"/>
    </row>
    <row r="658" spans="1:7" ht="15" customHeight="1">
      <c r="A658" s="105" t="s">
        <v>465</v>
      </c>
      <c r="B658" s="106"/>
      <c r="C658" s="9" t="s">
        <v>451</v>
      </c>
      <c r="D658" s="9" t="s">
        <v>452</v>
      </c>
      <c r="E658" s="9" t="s">
        <v>453</v>
      </c>
      <c r="F658" s="9" t="s">
        <v>454</v>
      </c>
      <c r="G658" s="9" t="s">
        <v>455</v>
      </c>
    </row>
    <row r="659" spans="1:7" ht="15" customHeight="1">
      <c r="A659" s="10" t="s">
        <v>537</v>
      </c>
      <c r="B659" s="11" t="s">
        <v>538</v>
      </c>
      <c r="C659" s="10" t="s">
        <v>458</v>
      </c>
      <c r="D659" s="10" t="s">
        <v>459</v>
      </c>
      <c r="E659" s="12">
        <v>0.71399999999999997</v>
      </c>
      <c r="F659" s="15">
        <v>22.3108</v>
      </c>
      <c r="G659" s="15">
        <v>15.9299</v>
      </c>
    </row>
    <row r="660" spans="1:7" ht="15" customHeight="1">
      <c r="A660" s="1"/>
      <c r="B660" s="1"/>
      <c r="C660" s="1"/>
      <c r="D660" s="1"/>
      <c r="E660" s="107" t="s">
        <v>472</v>
      </c>
      <c r="F660" s="108"/>
      <c r="G660" s="16">
        <v>15.9299</v>
      </c>
    </row>
    <row r="661" spans="1:7" ht="15" customHeight="1">
      <c r="A661" s="105" t="s">
        <v>450</v>
      </c>
      <c r="B661" s="106"/>
      <c r="C661" s="9" t="s">
        <v>451</v>
      </c>
      <c r="D661" s="9" t="s">
        <v>452</v>
      </c>
      <c r="E661" s="9" t="s">
        <v>453</v>
      </c>
      <c r="F661" s="9" t="s">
        <v>454</v>
      </c>
      <c r="G661" s="9" t="s">
        <v>455</v>
      </c>
    </row>
    <row r="662" spans="1:7" ht="15" customHeight="1">
      <c r="A662" s="10" t="s">
        <v>480</v>
      </c>
      <c r="B662" s="11" t="s">
        <v>481</v>
      </c>
      <c r="C662" s="10" t="s">
        <v>458</v>
      </c>
      <c r="D662" s="10" t="s">
        <v>459</v>
      </c>
      <c r="E662" s="12">
        <v>6</v>
      </c>
      <c r="F662" s="15">
        <v>15.55</v>
      </c>
      <c r="G662" s="15">
        <v>93.3</v>
      </c>
    </row>
    <row r="663" spans="1:7" ht="15" customHeight="1">
      <c r="A663" s="1"/>
      <c r="B663" s="1"/>
      <c r="C663" s="1"/>
      <c r="D663" s="1"/>
      <c r="E663" s="107" t="s">
        <v>462</v>
      </c>
      <c r="F663" s="108"/>
      <c r="G663" s="16">
        <v>93.3</v>
      </c>
    </row>
    <row r="664" spans="1:7" ht="15" customHeight="1">
      <c r="A664" s="105" t="s">
        <v>482</v>
      </c>
      <c r="B664" s="106"/>
      <c r="C664" s="9" t="s">
        <v>451</v>
      </c>
      <c r="D664" s="9" t="s">
        <v>452</v>
      </c>
      <c r="E664" s="9" t="s">
        <v>453</v>
      </c>
      <c r="F664" s="9" t="s">
        <v>454</v>
      </c>
      <c r="G664" s="9" t="s">
        <v>455</v>
      </c>
    </row>
    <row r="665" spans="1:7" ht="15" customHeight="1">
      <c r="A665" s="10" t="s">
        <v>530</v>
      </c>
      <c r="B665" s="11" t="s">
        <v>531</v>
      </c>
      <c r="C665" s="10" t="s">
        <v>458</v>
      </c>
      <c r="D665" s="10" t="s">
        <v>510</v>
      </c>
      <c r="E665" s="12">
        <v>0.88719999999999999</v>
      </c>
      <c r="F665" s="15">
        <v>67.5</v>
      </c>
      <c r="G665" s="15">
        <v>59.886000000000003</v>
      </c>
    </row>
    <row r="666" spans="1:7" ht="15" customHeight="1">
      <c r="A666" s="10" t="s">
        <v>534</v>
      </c>
      <c r="B666" s="11" t="s">
        <v>535</v>
      </c>
      <c r="C666" s="10" t="s">
        <v>458</v>
      </c>
      <c r="D666" s="10" t="s">
        <v>494</v>
      </c>
      <c r="E666" s="12">
        <v>294</v>
      </c>
      <c r="F666" s="15">
        <v>0.56000000000000005</v>
      </c>
      <c r="G666" s="15">
        <v>164.64</v>
      </c>
    </row>
    <row r="667" spans="1:7" ht="15" customHeight="1">
      <c r="A667" s="10" t="s">
        <v>539</v>
      </c>
      <c r="B667" s="11" t="s">
        <v>540</v>
      </c>
      <c r="C667" s="10" t="s">
        <v>458</v>
      </c>
      <c r="D667" s="10" t="s">
        <v>510</v>
      </c>
      <c r="E667" s="12">
        <v>0.83599999999999997</v>
      </c>
      <c r="F667" s="15">
        <v>73.900000000000006</v>
      </c>
      <c r="G667" s="15">
        <v>61.7804</v>
      </c>
    </row>
    <row r="668" spans="1:7" ht="15" customHeight="1">
      <c r="A668" s="1"/>
      <c r="B668" s="1"/>
      <c r="C668" s="1"/>
      <c r="D668" s="1"/>
      <c r="E668" s="107" t="s">
        <v>495</v>
      </c>
      <c r="F668" s="108"/>
      <c r="G668" s="16">
        <v>286.3064</v>
      </c>
    </row>
    <row r="669" spans="1:7" ht="15" customHeight="1">
      <c r="A669" s="1"/>
      <c r="B669" s="1"/>
      <c r="C669" s="1"/>
      <c r="D669" s="1"/>
      <c r="E669" s="99" t="s">
        <v>463</v>
      </c>
      <c r="F669" s="100"/>
      <c r="G669" s="4">
        <v>395.54</v>
      </c>
    </row>
    <row r="670" spans="1:7" ht="9.9499999999999993" customHeight="1">
      <c r="A670" s="1"/>
      <c r="B670" s="1"/>
      <c r="C670" s="101" t="s">
        <v>448</v>
      </c>
      <c r="D670" s="102"/>
      <c r="E670" s="1"/>
      <c r="F670" s="1"/>
      <c r="G670" s="1"/>
    </row>
    <row r="671" spans="1:7" ht="20.100000000000001" customHeight="1">
      <c r="A671" s="103" t="s">
        <v>631</v>
      </c>
      <c r="B671" s="104"/>
      <c r="C671" s="104"/>
      <c r="D671" s="104"/>
      <c r="E671" s="104"/>
      <c r="F671" s="104"/>
      <c r="G671" s="104"/>
    </row>
    <row r="672" spans="1:7" ht="15" customHeight="1">
      <c r="A672" s="105" t="s">
        <v>450</v>
      </c>
      <c r="B672" s="106"/>
      <c r="C672" s="9" t="s">
        <v>451</v>
      </c>
      <c r="D672" s="9" t="s">
        <v>452</v>
      </c>
      <c r="E672" s="9" t="s">
        <v>453</v>
      </c>
      <c r="F672" s="9" t="s">
        <v>454</v>
      </c>
      <c r="G672" s="9" t="s">
        <v>455</v>
      </c>
    </row>
    <row r="673" spans="1:7" ht="15" customHeight="1">
      <c r="A673" s="10" t="s">
        <v>542</v>
      </c>
      <c r="B673" s="11" t="s">
        <v>543</v>
      </c>
      <c r="C673" s="10" t="s">
        <v>458</v>
      </c>
      <c r="D673" s="10" t="s">
        <v>459</v>
      </c>
      <c r="E673" s="12">
        <v>0.04</v>
      </c>
      <c r="F673" s="15">
        <v>16.77</v>
      </c>
      <c r="G673" s="15">
        <v>0.67079999999999995</v>
      </c>
    </row>
    <row r="674" spans="1:7" ht="15" customHeight="1">
      <c r="A674" s="10" t="s">
        <v>544</v>
      </c>
      <c r="B674" s="11" t="s">
        <v>545</v>
      </c>
      <c r="C674" s="10" t="s">
        <v>458</v>
      </c>
      <c r="D674" s="10" t="s">
        <v>459</v>
      </c>
      <c r="E674" s="12">
        <v>0.02</v>
      </c>
      <c r="F674" s="15">
        <v>20.77</v>
      </c>
      <c r="G674" s="15">
        <v>0.41539999999999999</v>
      </c>
    </row>
    <row r="675" spans="1:7" ht="15" customHeight="1">
      <c r="A675" s="1"/>
      <c r="B675" s="1"/>
      <c r="C675" s="1"/>
      <c r="D675" s="1"/>
      <c r="E675" s="107" t="s">
        <v>462</v>
      </c>
      <c r="F675" s="108"/>
      <c r="G675" s="16">
        <v>1.0862000000000001</v>
      </c>
    </row>
    <row r="676" spans="1:7" ht="15" customHeight="1">
      <c r="A676" s="105" t="s">
        <v>482</v>
      </c>
      <c r="B676" s="106"/>
      <c r="C676" s="9" t="s">
        <v>451</v>
      </c>
      <c r="D676" s="9" t="s">
        <v>452</v>
      </c>
      <c r="E676" s="9" t="s">
        <v>453</v>
      </c>
      <c r="F676" s="9" t="s">
        <v>454</v>
      </c>
      <c r="G676" s="9" t="s">
        <v>455</v>
      </c>
    </row>
    <row r="677" spans="1:7" ht="15" customHeight="1">
      <c r="A677" s="10" t="s">
        <v>546</v>
      </c>
      <c r="B677" s="11" t="s">
        <v>547</v>
      </c>
      <c r="C677" s="10" t="s">
        <v>458</v>
      </c>
      <c r="D677" s="10" t="s">
        <v>494</v>
      </c>
      <c r="E677" s="12">
        <v>0.01</v>
      </c>
      <c r="F677" s="15">
        <v>10.050000000000001</v>
      </c>
      <c r="G677" s="15">
        <v>0.10050000000000001</v>
      </c>
    </row>
    <row r="678" spans="1:7" ht="20.100000000000001" customHeight="1">
      <c r="A678" s="10" t="s">
        <v>548</v>
      </c>
      <c r="B678" s="11" t="s">
        <v>549</v>
      </c>
      <c r="C678" s="10" t="s">
        <v>458</v>
      </c>
      <c r="D678" s="10" t="s">
        <v>485</v>
      </c>
      <c r="E678" s="12">
        <v>1.03</v>
      </c>
      <c r="F678" s="15">
        <v>21.53</v>
      </c>
      <c r="G678" s="15">
        <v>22.175899999999999</v>
      </c>
    </row>
    <row r="679" spans="1:7" ht="15" customHeight="1">
      <c r="A679" s="1"/>
      <c r="B679" s="1"/>
      <c r="C679" s="1"/>
      <c r="D679" s="1"/>
      <c r="E679" s="107" t="s">
        <v>495</v>
      </c>
      <c r="F679" s="108"/>
      <c r="G679" s="16">
        <v>22.276399999999999</v>
      </c>
    </row>
    <row r="680" spans="1:7" ht="15" customHeight="1">
      <c r="A680" s="1"/>
      <c r="B680" s="1"/>
      <c r="C680" s="1"/>
      <c r="D680" s="1"/>
      <c r="E680" s="99" t="s">
        <v>463</v>
      </c>
      <c r="F680" s="100"/>
      <c r="G680" s="4">
        <v>23.36</v>
      </c>
    </row>
    <row r="681" spans="1:7" ht="9.9499999999999993" customHeight="1">
      <c r="A681" s="1"/>
      <c r="B681" s="1"/>
      <c r="C681" s="101" t="s">
        <v>448</v>
      </c>
      <c r="D681" s="102"/>
      <c r="E681" s="1"/>
      <c r="F681" s="1"/>
      <c r="G681" s="1"/>
    </row>
    <row r="682" spans="1:7" ht="20.100000000000001" customHeight="1">
      <c r="A682" s="103" t="s">
        <v>632</v>
      </c>
      <c r="B682" s="104"/>
      <c r="C682" s="104"/>
      <c r="D682" s="104"/>
      <c r="E682" s="104"/>
      <c r="F682" s="104"/>
      <c r="G682" s="104"/>
    </row>
    <row r="683" spans="1:7" ht="15" customHeight="1">
      <c r="A683" s="105" t="s">
        <v>465</v>
      </c>
      <c r="B683" s="106"/>
      <c r="C683" s="9" t="s">
        <v>451</v>
      </c>
      <c r="D683" s="9" t="s">
        <v>452</v>
      </c>
      <c r="E683" s="9" t="s">
        <v>453</v>
      </c>
      <c r="F683" s="9" t="s">
        <v>454</v>
      </c>
      <c r="G683" s="9" t="s">
        <v>455</v>
      </c>
    </row>
    <row r="684" spans="1:7" ht="15" customHeight="1">
      <c r="A684" s="10" t="s">
        <v>551</v>
      </c>
      <c r="B684" s="11" t="s">
        <v>552</v>
      </c>
      <c r="C684" s="10" t="s">
        <v>458</v>
      </c>
      <c r="D684" s="10" t="s">
        <v>459</v>
      </c>
      <c r="E684" s="12">
        <v>0</v>
      </c>
      <c r="F684" s="15">
        <v>36.646500000000003</v>
      </c>
      <c r="G684" s="15">
        <v>0</v>
      </c>
    </row>
    <row r="685" spans="1:7" ht="15" customHeight="1">
      <c r="A685" s="10" t="s">
        <v>553</v>
      </c>
      <c r="B685" s="11" t="s">
        <v>554</v>
      </c>
      <c r="C685" s="10" t="s">
        <v>458</v>
      </c>
      <c r="D685" s="10" t="s">
        <v>459</v>
      </c>
      <c r="E685" s="12">
        <v>1.4285700000000001E-3</v>
      </c>
      <c r="F685" s="15">
        <v>69.915400000000005</v>
      </c>
      <c r="G685" s="15">
        <v>9.9900000000000003E-2</v>
      </c>
    </row>
    <row r="686" spans="1:7" ht="15" customHeight="1">
      <c r="A686" s="10" t="s">
        <v>555</v>
      </c>
      <c r="B686" s="11" t="s">
        <v>556</v>
      </c>
      <c r="C686" s="10" t="s">
        <v>458</v>
      </c>
      <c r="D686" s="10" t="s">
        <v>459</v>
      </c>
      <c r="E686" s="12">
        <v>1.4285700000000001E-3</v>
      </c>
      <c r="F686" s="15">
        <v>22.854199999999999</v>
      </c>
      <c r="G686" s="15">
        <v>3.2599999999999997E-2</v>
      </c>
    </row>
    <row r="687" spans="1:7" ht="15" customHeight="1">
      <c r="A687" s="10" t="s">
        <v>557</v>
      </c>
      <c r="B687" s="11" t="s">
        <v>558</v>
      </c>
      <c r="C687" s="10" t="s">
        <v>458</v>
      </c>
      <c r="D687" s="10" t="s">
        <v>459</v>
      </c>
      <c r="E687" s="12">
        <v>7.14286E-3</v>
      </c>
      <c r="F687" s="15">
        <v>92.914500000000004</v>
      </c>
      <c r="G687" s="15">
        <v>0.66369999999999996</v>
      </c>
    </row>
    <row r="688" spans="1:7" ht="15" customHeight="1">
      <c r="A688" s="10" t="s">
        <v>559</v>
      </c>
      <c r="B688" s="11" t="s">
        <v>560</v>
      </c>
      <c r="C688" s="10" t="s">
        <v>458</v>
      </c>
      <c r="D688" s="10" t="s">
        <v>459</v>
      </c>
      <c r="E688" s="12">
        <v>5.7142900000000003E-3</v>
      </c>
      <c r="F688" s="15">
        <v>151.95160000000001</v>
      </c>
      <c r="G688" s="15">
        <v>0.86829999999999996</v>
      </c>
    </row>
    <row r="689" spans="1:7" ht="15" customHeight="1">
      <c r="A689" s="10" t="s">
        <v>561</v>
      </c>
      <c r="B689" s="11" t="s">
        <v>562</v>
      </c>
      <c r="C689" s="10" t="s">
        <v>458</v>
      </c>
      <c r="D689" s="10" t="s">
        <v>459</v>
      </c>
      <c r="E689" s="12">
        <v>5.7142900000000003E-3</v>
      </c>
      <c r="F689" s="15">
        <v>76.690799999999996</v>
      </c>
      <c r="G689" s="15">
        <v>0.43819999999999998</v>
      </c>
    </row>
    <row r="690" spans="1:7" ht="15" customHeight="1">
      <c r="A690" s="1"/>
      <c r="B690" s="1"/>
      <c r="C690" s="1"/>
      <c r="D690" s="1"/>
      <c r="E690" s="107" t="s">
        <v>472</v>
      </c>
      <c r="F690" s="108"/>
      <c r="G690" s="16">
        <v>2.1027</v>
      </c>
    </row>
    <row r="691" spans="1:7" ht="15" customHeight="1">
      <c r="A691" s="105" t="s">
        <v>450</v>
      </c>
      <c r="B691" s="106"/>
      <c r="C691" s="9" t="s">
        <v>451</v>
      </c>
      <c r="D691" s="9" t="s">
        <v>452</v>
      </c>
      <c r="E691" s="9" t="s">
        <v>453</v>
      </c>
      <c r="F691" s="9" t="s">
        <v>454</v>
      </c>
      <c r="G691" s="9" t="s">
        <v>455</v>
      </c>
    </row>
    <row r="692" spans="1:7" ht="15" customHeight="1">
      <c r="A692" s="10" t="s">
        <v>480</v>
      </c>
      <c r="B692" s="11" t="s">
        <v>481</v>
      </c>
      <c r="C692" s="10" t="s">
        <v>458</v>
      </c>
      <c r="D692" s="10" t="s">
        <v>459</v>
      </c>
      <c r="E692" s="12">
        <v>5.7142859999999997E-2</v>
      </c>
      <c r="F692" s="15">
        <v>15.55</v>
      </c>
      <c r="G692" s="15">
        <v>0.88859999999999995</v>
      </c>
    </row>
    <row r="693" spans="1:7" ht="15" customHeight="1">
      <c r="A693" s="10" t="s">
        <v>563</v>
      </c>
      <c r="B693" s="11" t="s">
        <v>564</v>
      </c>
      <c r="C693" s="10" t="s">
        <v>458</v>
      </c>
      <c r="D693" s="10" t="s">
        <v>459</v>
      </c>
      <c r="E693" s="12">
        <v>7.14286E-3</v>
      </c>
      <c r="F693" s="15">
        <v>27.64</v>
      </c>
      <c r="G693" s="15">
        <v>0.19739999999999999</v>
      </c>
    </row>
    <row r="694" spans="1:7" ht="15" customHeight="1">
      <c r="A694" s="1"/>
      <c r="B694" s="1"/>
      <c r="C694" s="1"/>
      <c r="D694" s="1"/>
      <c r="E694" s="107" t="s">
        <v>462</v>
      </c>
      <c r="F694" s="108"/>
      <c r="G694" s="16">
        <v>1.0860000000000001</v>
      </c>
    </row>
    <row r="695" spans="1:7" ht="15" customHeight="1">
      <c r="A695" s="105" t="s">
        <v>482</v>
      </c>
      <c r="B695" s="106"/>
      <c r="C695" s="9" t="s">
        <v>451</v>
      </c>
      <c r="D695" s="9" t="s">
        <v>452</v>
      </c>
      <c r="E695" s="9" t="s">
        <v>453</v>
      </c>
      <c r="F695" s="9" t="s">
        <v>454</v>
      </c>
      <c r="G695" s="9" t="s">
        <v>455</v>
      </c>
    </row>
    <row r="696" spans="1:7" ht="15" customHeight="1">
      <c r="A696" s="10" t="s">
        <v>565</v>
      </c>
      <c r="B696" s="11" t="s">
        <v>566</v>
      </c>
      <c r="C696" s="10" t="s">
        <v>458</v>
      </c>
      <c r="D696" s="10" t="s">
        <v>494</v>
      </c>
      <c r="E696" s="12">
        <v>0.55000000000000004</v>
      </c>
      <c r="F696" s="15">
        <v>5.71</v>
      </c>
      <c r="G696" s="15">
        <v>3.1404999999999998</v>
      </c>
    </row>
    <row r="697" spans="1:7" ht="15" customHeight="1">
      <c r="A697" s="10" t="s">
        <v>567</v>
      </c>
      <c r="B697" s="11" t="s">
        <v>568</v>
      </c>
      <c r="C697" s="10" t="s">
        <v>458</v>
      </c>
      <c r="D697" s="10" t="s">
        <v>488</v>
      </c>
      <c r="E697" s="12">
        <v>0.04</v>
      </c>
      <c r="F697" s="15">
        <v>10.46</v>
      </c>
      <c r="G697" s="15">
        <v>0.41839999999999999</v>
      </c>
    </row>
    <row r="698" spans="1:7" ht="15" customHeight="1">
      <c r="A698" s="10" t="s">
        <v>569</v>
      </c>
      <c r="B698" s="11" t="s">
        <v>570</v>
      </c>
      <c r="C698" s="10" t="s">
        <v>458</v>
      </c>
      <c r="D698" s="10" t="s">
        <v>488</v>
      </c>
      <c r="E698" s="12">
        <v>0.6</v>
      </c>
      <c r="F698" s="15">
        <v>23.83</v>
      </c>
      <c r="G698" s="15">
        <v>14.298</v>
      </c>
    </row>
    <row r="699" spans="1:7" ht="15" customHeight="1">
      <c r="A699" s="1"/>
      <c r="B699" s="1"/>
      <c r="C699" s="1"/>
      <c r="D699" s="1"/>
      <c r="E699" s="107" t="s">
        <v>495</v>
      </c>
      <c r="F699" s="108"/>
      <c r="G699" s="16">
        <v>17.8569</v>
      </c>
    </row>
    <row r="700" spans="1:7" ht="15" customHeight="1">
      <c r="A700" s="1"/>
      <c r="B700" s="1"/>
      <c r="C700" s="1"/>
      <c r="D700" s="1"/>
      <c r="E700" s="99" t="s">
        <v>463</v>
      </c>
      <c r="F700" s="100"/>
      <c r="G700" s="4">
        <v>21.05</v>
      </c>
    </row>
    <row r="701" spans="1:7" ht="9.9499999999999993" customHeight="1">
      <c r="A701" s="1"/>
      <c r="B701" s="1"/>
      <c r="C701" s="101" t="s">
        <v>448</v>
      </c>
      <c r="D701" s="102"/>
      <c r="E701" s="1"/>
      <c r="F701" s="1"/>
      <c r="G701" s="1"/>
    </row>
    <row r="702" spans="1:7" ht="20.100000000000001" customHeight="1">
      <c r="A702" s="103" t="s">
        <v>633</v>
      </c>
      <c r="B702" s="104"/>
      <c r="C702" s="104"/>
      <c r="D702" s="104"/>
      <c r="E702" s="104"/>
      <c r="F702" s="104"/>
      <c r="G702" s="104"/>
    </row>
    <row r="703" spans="1:7" ht="15" customHeight="1">
      <c r="A703" s="105" t="s">
        <v>450</v>
      </c>
      <c r="B703" s="106"/>
      <c r="C703" s="9" t="s">
        <v>451</v>
      </c>
      <c r="D703" s="9" t="s">
        <v>452</v>
      </c>
      <c r="E703" s="9" t="s">
        <v>453</v>
      </c>
      <c r="F703" s="9" t="s">
        <v>454</v>
      </c>
      <c r="G703" s="9" t="s">
        <v>455</v>
      </c>
    </row>
    <row r="704" spans="1:7" ht="15" customHeight="1">
      <c r="A704" s="10" t="s">
        <v>514</v>
      </c>
      <c r="B704" s="11" t="s">
        <v>515</v>
      </c>
      <c r="C704" s="10" t="s">
        <v>458</v>
      </c>
      <c r="D704" s="10" t="s">
        <v>459</v>
      </c>
      <c r="E704" s="12">
        <v>0.15</v>
      </c>
      <c r="F704" s="15">
        <v>20.77</v>
      </c>
      <c r="G704" s="15">
        <v>3.1154999999999999</v>
      </c>
    </row>
    <row r="705" spans="1:7" ht="15" customHeight="1">
      <c r="A705" s="10" t="s">
        <v>480</v>
      </c>
      <c r="B705" s="11" t="s">
        <v>481</v>
      </c>
      <c r="C705" s="10" t="s">
        <v>458</v>
      </c>
      <c r="D705" s="10" t="s">
        <v>459</v>
      </c>
      <c r="E705" s="12">
        <v>0.25</v>
      </c>
      <c r="F705" s="15">
        <v>15.55</v>
      </c>
      <c r="G705" s="15">
        <v>3.8875000000000002</v>
      </c>
    </row>
    <row r="706" spans="1:7" ht="15" customHeight="1">
      <c r="A706" s="1"/>
      <c r="B706" s="1"/>
      <c r="C706" s="1"/>
      <c r="D706" s="1"/>
      <c r="E706" s="107" t="s">
        <v>462</v>
      </c>
      <c r="F706" s="108"/>
      <c r="G706" s="16">
        <v>7.0030000000000001</v>
      </c>
    </row>
    <row r="707" spans="1:7" ht="15" customHeight="1">
      <c r="A707" s="105" t="s">
        <v>482</v>
      </c>
      <c r="B707" s="106"/>
      <c r="C707" s="9" t="s">
        <v>451</v>
      </c>
      <c r="D707" s="9" t="s">
        <v>452</v>
      </c>
      <c r="E707" s="9" t="s">
        <v>453</v>
      </c>
      <c r="F707" s="9" t="s">
        <v>454</v>
      </c>
      <c r="G707" s="9" t="s">
        <v>455</v>
      </c>
    </row>
    <row r="708" spans="1:7" ht="15" customHeight="1">
      <c r="A708" s="10" t="s">
        <v>516</v>
      </c>
      <c r="B708" s="11" t="s">
        <v>517</v>
      </c>
      <c r="C708" s="10" t="s">
        <v>458</v>
      </c>
      <c r="D708" s="10" t="s">
        <v>491</v>
      </c>
      <c r="E708" s="12">
        <v>1</v>
      </c>
      <c r="F708" s="15">
        <v>3.44</v>
      </c>
      <c r="G708" s="15">
        <v>3.44</v>
      </c>
    </row>
    <row r="709" spans="1:7" ht="15" customHeight="1">
      <c r="A709" s="1"/>
      <c r="B709" s="1"/>
      <c r="C709" s="1"/>
      <c r="D709" s="1"/>
      <c r="E709" s="107" t="s">
        <v>495</v>
      </c>
      <c r="F709" s="108"/>
      <c r="G709" s="16">
        <v>3.44</v>
      </c>
    </row>
    <row r="710" spans="1:7" ht="15" customHeight="1">
      <c r="A710" s="105" t="s">
        <v>518</v>
      </c>
      <c r="B710" s="106"/>
      <c r="C710" s="9" t="s">
        <v>451</v>
      </c>
      <c r="D710" s="9" t="s">
        <v>452</v>
      </c>
      <c r="E710" s="9" t="s">
        <v>453</v>
      </c>
      <c r="F710" s="9" t="s">
        <v>454</v>
      </c>
      <c r="G710" s="9" t="s">
        <v>455</v>
      </c>
    </row>
    <row r="711" spans="1:7" ht="15" customHeight="1">
      <c r="A711" s="10" t="s">
        <v>519</v>
      </c>
      <c r="B711" s="11" t="s">
        <v>520</v>
      </c>
      <c r="C711" s="10" t="s">
        <v>458</v>
      </c>
      <c r="D711" s="10" t="s">
        <v>485</v>
      </c>
      <c r="E711" s="12">
        <v>0.25</v>
      </c>
      <c r="F711" s="15">
        <v>4.5</v>
      </c>
      <c r="G711" s="15">
        <v>1.125</v>
      </c>
    </row>
    <row r="712" spans="1:7" ht="15" customHeight="1">
      <c r="A712" s="10" t="s">
        <v>521</v>
      </c>
      <c r="B712" s="11" t="s">
        <v>522</v>
      </c>
      <c r="C712" s="10" t="s">
        <v>458</v>
      </c>
      <c r="D712" s="10" t="s">
        <v>510</v>
      </c>
      <c r="E712" s="12">
        <v>1.4999999999999999E-2</v>
      </c>
      <c r="F712" s="15">
        <v>41.21</v>
      </c>
      <c r="G712" s="15">
        <v>0.61819999999999997</v>
      </c>
    </row>
    <row r="713" spans="1:7" ht="15" customHeight="1">
      <c r="A713" s="10" t="s">
        <v>523</v>
      </c>
      <c r="B713" s="11" t="s">
        <v>524</v>
      </c>
      <c r="C713" s="10" t="s">
        <v>458</v>
      </c>
      <c r="D713" s="10" t="s">
        <v>510</v>
      </c>
      <c r="E713" s="12">
        <v>3.6999999999999998E-2</v>
      </c>
      <c r="F713" s="15">
        <v>4.1399999999999997</v>
      </c>
      <c r="G713" s="15">
        <v>0.1532</v>
      </c>
    </row>
    <row r="714" spans="1:7" ht="20.100000000000001" customHeight="1">
      <c r="A714" s="10" t="s">
        <v>525</v>
      </c>
      <c r="B714" s="11" t="s">
        <v>526</v>
      </c>
      <c r="C714" s="10" t="s">
        <v>458</v>
      </c>
      <c r="D714" s="10" t="s">
        <v>510</v>
      </c>
      <c r="E714" s="12">
        <v>3.4000000000000002E-2</v>
      </c>
      <c r="F714" s="15">
        <v>337.08</v>
      </c>
      <c r="G714" s="15">
        <v>11.460699999999999</v>
      </c>
    </row>
    <row r="715" spans="1:7" ht="15" customHeight="1">
      <c r="A715" s="1"/>
      <c r="B715" s="1"/>
      <c r="C715" s="1"/>
      <c r="D715" s="1"/>
      <c r="E715" s="107" t="s">
        <v>527</v>
      </c>
      <c r="F715" s="108"/>
      <c r="G715" s="16">
        <v>13.357100000000001</v>
      </c>
    </row>
    <row r="716" spans="1:7" ht="15" customHeight="1">
      <c r="A716" s="1"/>
      <c r="B716" s="1"/>
      <c r="C716" s="1"/>
      <c r="D716" s="1"/>
      <c r="E716" s="99" t="s">
        <v>463</v>
      </c>
      <c r="F716" s="100"/>
      <c r="G716" s="4">
        <v>23.8</v>
      </c>
    </row>
    <row r="717" spans="1:7" ht="9.9499999999999993" customHeight="1">
      <c r="A717" s="1"/>
      <c r="B717" s="1"/>
      <c r="C717" s="101" t="s">
        <v>448</v>
      </c>
      <c r="D717" s="102"/>
      <c r="E717" s="1"/>
      <c r="F717" s="1"/>
      <c r="G717" s="1"/>
    </row>
    <row r="718" spans="1:7" ht="20.100000000000001" customHeight="1">
      <c r="A718" s="103" t="s">
        <v>634</v>
      </c>
      <c r="B718" s="104"/>
      <c r="C718" s="104"/>
      <c r="D718" s="104"/>
      <c r="E718" s="104"/>
      <c r="F718" s="104"/>
      <c r="G718" s="104"/>
    </row>
    <row r="719" spans="1:7" ht="15" customHeight="1">
      <c r="A719" s="105" t="s">
        <v>450</v>
      </c>
      <c r="B719" s="106"/>
      <c r="C719" s="9" t="s">
        <v>451</v>
      </c>
      <c r="D719" s="9" t="s">
        <v>452</v>
      </c>
      <c r="E719" s="9" t="s">
        <v>453</v>
      </c>
      <c r="F719" s="9" t="s">
        <v>454</v>
      </c>
      <c r="G719" s="9" t="s">
        <v>455</v>
      </c>
    </row>
    <row r="720" spans="1:7" ht="15" customHeight="1">
      <c r="A720" s="10" t="s">
        <v>480</v>
      </c>
      <c r="B720" s="11" t="s">
        <v>481</v>
      </c>
      <c r="C720" s="10" t="s">
        <v>458</v>
      </c>
      <c r="D720" s="10" t="s">
        <v>459</v>
      </c>
      <c r="E720" s="12">
        <v>1.7</v>
      </c>
      <c r="F720" s="15">
        <v>15.55</v>
      </c>
      <c r="G720" s="15">
        <v>26.434999999999999</v>
      </c>
    </row>
    <row r="721" spans="1:7" ht="15" customHeight="1">
      <c r="A721" s="1"/>
      <c r="B721" s="1"/>
      <c r="C721" s="1"/>
      <c r="D721" s="1"/>
      <c r="E721" s="107" t="s">
        <v>462</v>
      </c>
      <c r="F721" s="108"/>
      <c r="G721" s="16">
        <v>26.434999999999999</v>
      </c>
    </row>
    <row r="722" spans="1:7" ht="15" customHeight="1">
      <c r="A722" s="105" t="s">
        <v>518</v>
      </c>
      <c r="B722" s="106"/>
      <c r="C722" s="9" t="s">
        <v>451</v>
      </c>
      <c r="D722" s="9" t="s">
        <v>452</v>
      </c>
      <c r="E722" s="9" t="s">
        <v>453</v>
      </c>
      <c r="F722" s="9" t="s">
        <v>454</v>
      </c>
      <c r="G722" s="9" t="s">
        <v>455</v>
      </c>
    </row>
    <row r="723" spans="1:7" ht="15" customHeight="1">
      <c r="A723" s="10" t="s">
        <v>573</v>
      </c>
      <c r="B723" s="11" t="s">
        <v>574</v>
      </c>
      <c r="C723" s="10" t="s">
        <v>458</v>
      </c>
      <c r="D723" s="10" t="s">
        <v>510</v>
      </c>
      <c r="E723" s="12">
        <v>1.1000000000000001</v>
      </c>
      <c r="F723" s="15">
        <v>3.98</v>
      </c>
      <c r="G723" s="15">
        <v>4.3780000000000001</v>
      </c>
    </row>
    <row r="724" spans="1:7" ht="15" customHeight="1">
      <c r="A724" s="1"/>
      <c r="B724" s="1"/>
      <c r="C724" s="1"/>
      <c r="D724" s="1"/>
      <c r="E724" s="107" t="s">
        <v>527</v>
      </c>
      <c r="F724" s="108"/>
      <c r="G724" s="16">
        <v>4.3780000000000001</v>
      </c>
    </row>
    <row r="725" spans="1:7" ht="15" customHeight="1">
      <c r="A725" s="1"/>
      <c r="B725" s="1"/>
      <c r="C725" s="1"/>
      <c r="D725" s="1"/>
      <c r="E725" s="99" t="s">
        <v>463</v>
      </c>
      <c r="F725" s="100"/>
      <c r="G725" s="4">
        <v>30.81</v>
      </c>
    </row>
    <row r="726" spans="1:7" ht="9.9499999999999993" customHeight="1">
      <c r="A726" s="1"/>
      <c r="B726" s="1"/>
      <c r="C726" s="101" t="s">
        <v>448</v>
      </c>
      <c r="D726" s="102"/>
      <c r="E726" s="1"/>
      <c r="F726" s="1"/>
      <c r="G726" s="1"/>
    </row>
    <row r="727" spans="1:7" ht="20.100000000000001" customHeight="1">
      <c r="A727" s="103" t="s">
        <v>635</v>
      </c>
      <c r="B727" s="104"/>
      <c r="C727" s="104"/>
      <c r="D727" s="104"/>
      <c r="E727" s="104"/>
      <c r="F727" s="104"/>
      <c r="G727" s="104"/>
    </row>
    <row r="728" spans="1:7" ht="15" customHeight="1">
      <c r="A728" s="105" t="s">
        <v>465</v>
      </c>
      <c r="B728" s="106"/>
      <c r="C728" s="9" t="s">
        <v>451</v>
      </c>
      <c r="D728" s="9" t="s">
        <v>452</v>
      </c>
      <c r="E728" s="9" t="s">
        <v>453</v>
      </c>
      <c r="F728" s="9" t="s">
        <v>454</v>
      </c>
      <c r="G728" s="9" t="s">
        <v>455</v>
      </c>
    </row>
    <row r="729" spans="1:7" ht="15" customHeight="1">
      <c r="A729" s="10" t="s">
        <v>576</v>
      </c>
      <c r="B729" s="11" t="s">
        <v>577</v>
      </c>
      <c r="C729" s="10" t="s">
        <v>458</v>
      </c>
      <c r="D729" s="10" t="s">
        <v>459</v>
      </c>
      <c r="E729" s="12">
        <v>7.5700000000000003E-2</v>
      </c>
      <c r="F729" s="15">
        <v>27.460699999999999</v>
      </c>
      <c r="G729" s="15">
        <v>2.0788000000000002</v>
      </c>
    </row>
    <row r="730" spans="1:7" ht="15" customHeight="1">
      <c r="A730" s="10" t="s">
        <v>578</v>
      </c>
      <c r="B730" s="11" t="s">
        <v>579</v>
      </c>
      <c r="C730" s="10" t="s">
        <v>458</v>
      </c>
      <c r="D730" s="10" t="s">
        <v>459</v>
      </c>
      <c r="E730" s="12">
        <v>4.1000000000000003E-3</v>
      </c>
      <c r="F730" s="15">
        <v>42.164900000000003</v>
      </c>
      <c r="G730" s="15">
        <v>0.1729</v>
      </c>
    </row>
    <row r="731" spans="1:7" ht="15" customHeight="1">
      <c r="A731" s="1"/>
      <c r="B731" s="1"/>
      <c r="C731" s="1"/>
      <c r="D731" s="1"/>
      <c r="E731" s="107" t="s">
        <v>472</v>
      </c>
      <c r="F731" s="108"/>
      <c r="G731" s="16">
        <v>2.2517</v>
      </c>
    </row>
    <row r="732" spans="1:7" ht="15" customHeight="1">
      <c r="A732" s="105" t="s">
        <v>450</v>
      </c>
      <c r="B732" s="106"/>
      <c r="C732" s="9" t="s">
        <v>451</v>
      </c>
      <c r="D732" s="9" t="s">
        <v>452</v>
      </c>
      <c r="E732" s="9" t="s">
        <v>453</v>
      </c>
      <c r="F732" s="9" t="s">
        <v>454</v>
      </c>
      <c r="G732" s="9" t="s">
        <v>455</v>
      </c>
    </row>
    <row r="733" spans="1:7" ht="15" customHeight="1">
      <c r="A733" s="10" t="s">
        <v>506</v>
      </c>
      <c r="B733" s="11" t="s">
        <v>507</v>
      </c>
      <c r="C733" s="10" t="s">
        <v>458</v>
      </c>
      <c r="D733" s="10" t="s">
        <v>459</v>
      </c>
      <c r="E733" s="12">
        <v>0.1595</v>
      </c>
      <c r="F733" s="15">
        <v>20.77</v>
      </c>
      <c r="G733" s="15">
        <v>3.3128000000000002</v>
      </c>
    </row>
    <row r="734" spans="1:7" ht="15" customHeight="1">
      <c r="A734" s="10" t="s">
        <v>480</v>
      </c>
      <c r="B734" s="11" t="s">
        <v>481</v>
      </c>
      <c r="C734" s="10" t="s">
        <v>458</v>
      </c>
      <c r="D734" s="10" t="s">
        <v>459</v>
      </c>
      <c r="E734" s="12">
        <v>0.1595</v>
      </c>
      <c r="F734" s="15">
        <v>15.55</v>
      </c>
      <c r="G734" s="15">
        <v>2.4802</v>
      </c>
    </row>
    <row r="735" spans="1:7" ht="15" customHeight="1">
      <c r="A735" s="1"/>
      <c r="B735" s="1"/>
      <c r="C735" s="1"/>
      <c r="D735" s="1"/>
      <c r="E735" s="107" t="s">
        <v>462</v>
      </c>
      <c r="F735" s="108"/>
      <c r="G735" s="16">
        <v>5.7930000000000001</v>
      </c>
    </row>
    <row r="736" spans="1:7" ht="15" customHeight="1">
      <c r="A736" s="105" t="s">
        <v>482</v>
      </c>
      <c r="B736" s="106"/>
      <c r="C736" s="9" t="s">
        <v>451</v>
      </c>
      <c r="D736" s="9" t="s">
        <v>452</v>
      </c>
      <c r="E736" s="9" t="s">
        <v>453</v>
      </c>
      <c r="F736" s="9" t="s">
        <v>454</v>
      </c>
      <c r="G736" s="9" t="s">
        <v>455</v>
      </c>
    </row>
    <row r="737" spans="1:7" ht="15" customHeight="1">
      <c r="A737" s="10" t="s">
        <v>530</v>
      </c>
      <c r="B737" s="11" t="s">
        <v>531</v>
      </c>
      <c r="C737" s="10" t="s">
        <v>458</v>
      </c>
      <c r="D737" s="10" t="s">
        <v>510</v>
      </c>
      <c r="E737" s="12">
        <v>5.6800000000000003E-2</v>
      </c>
      <c r="F737" s="15">
        <v>67.5</v>
      </c>
      <c r="G737" s="15">
        <v>3.8340000000000001</v>
      </c>
    </row>
    <row r="738" spans="1:7" ht="15" customHeight="1">
      <c r="A738" s="10" t="s">
        <v>580</v>
      </c>
      <c r="B738" s="11" t="s">
        <v>581</v>
      </c>
      <c r="C738" s="10" t="s">
        <v>458</v>
      </c>
      <c r="D738" s="10" t="s">
        <v>510</v>
      </c>
      <c r="E738" s="12">
        <v>6.4999999999999997E-3</v>
      </c>
      <c r="F738" s="15">
        <v>60.46</v>
      </c>
      <c r="G738" s="15">
        <v>0.39300000000000002</v>
      </c>
    </row>
    <row r="739" spans="1:7" ht="15" customHeight="1">
      <c r="A739" s="10" t="s">
        <v>582</v>
      </c>
      <c r="B739" s="11" t="s">
        <v>583</v>
      </c>
      <c r="C739" s="10" t="s">
        <v>458</v>
      </c>
      <c r="D739" s="10" t="s">
        <v>584</v>
      </c>
      <c r="E739" s="12">
        <v>51</v>
      </c>
      <c r="F739" s="15">
        <v>0.56000000000000005</v>
      </c>
      <c r="G739" s="15">
        <v>28.56</v>
      </c>
    </row>
    <row r="740" spans="1:7" ht="15" customHeight="1">
      <c r="A740" s="1"/>
      <c r="B740" s="1"/>
      <c r="C740" s="1"/>
      <c r="D740" s="1"/>
      <c r="E740" s="107" t="s">
        <v>495</v>
      </c>
      <c r="F740" s="108"/>
      <c r="G740" s="16">
        <v>32.786999999999999</v>
      </c>
    </row>
    <row r="741" spans="1:7" ht="15" customHeight="1">
      <c r="A741" s="1"/>
      <c r="B741" s="1"/>
      <c r="C741" s="1"/>
      <c r="D741" s="1"/>
      <c r="E741" s="99" t="s">
        <v>463</v>
      </c>
      <c r="F741" s="100"/>
      <c r="G741" s="4">
        <v>40.83</v>
      </c>
    </row>
    <row r="742" spans="1:7" ht="9.9499999999999993" customHeight="1">
      <c r="A742" s="1"/>
      <c r="B742" s="1"/>
      <c r="C742" s="101" t="s">
        <v>448</v>
      </c>
      <c r="D742" s="102"/>
      <c r="E742" s="1"/>
      <c r="F742" s="1"/>
      <c r="G742" s="1"/>
    </row>
    <row r="743" spans="1:7" ht="20.100000000000001" customHeight="1">
      <c r="A743" s="103" t="s">
        <v>636</v>
      </c>
      <c r="B743" s="104"/>
      <c r="C743" s="104"/>
      <c r="D743" s="104"/>
      <c r="E743" s="104"/>
      <c r="F743" s="104"/>
      <c r="G743" s="104"/>
    </row>
    <row r="744" spans="1:7" ht="15" customHeight="1">
      <c r="A744" s="105" t="s">
        <v>450</v>
      </c>
      <c r="B744" s="106"/>
      <c r="C744" s="9" t="s">
        <v>451</v>
      </c>
      <c r="D744" s="9" t="s">
        <v>452</v>
      </c>
      <c r="E744" s="9" t="s">
        <v>453</v>
      </c>
      <c r="F744" s="9" t="s">
        <v>454</v>
      </c>
      <c r="G744" s="9" t="s">
        <v>455</v>
      </c>
    </row>
    <row r="745" spans="1:7" ht="15" customHeight="1">
      <c r="A745" s="10" t="s">
        <v>586</v>
      </c>
      <c r="B745" s="11" t="s">
        <v>587</v>
      </c>
      <c r="C745" s="10" t="s">
        <v>458</v>
      </c>
      <c r="D745" s="10" t="s">
        <v>459</v>
      </c>
      <c r="E745" s="12">
        <v>1.6</v>
      </c>
      <c r="F745" s="15">
        <v>20.77</v>
      </c>
      <c r="G745" s="15">
        <v>33.231999999999999</v>
      </c>
    </row>
    <row r="746" spans="1:7" ht="15" customHeight="1">
      <c r="A746" s="10" t="s">
        <v>480</v>
      </c>
      <c r="B746" s="11" t="s">
        <v>481</v>
      </c>
      <c r="C746" s="10" t="s">
        <v>458</v>
      </c>
      <c r="D746" s="10" t="s">
        <v>459</v>
      </c>
      <c r="E746" s="12">
        <v>1.25</v>
      </c>
      <c r="F746" s="15">
        <v>15.55</v>
      </c>
      <c r="G746" s="15">
        <v>19.4375</v>
      </c>
    </row>
    <row r="747" spans="1:7" ht="15" customHeight="1">
      <c r="A747" s="1"/>
      <c r="B747" s="1"/>
      <c r="C747" s="1"/>
      <c r="D747" s="1"/>
      <c r="E747" s="107" t="s">
        <v>462</v>
      </c>
      <c r="F747" s="108"/>
      <c r="G747" s="16">
        <v>52.669499999999999</v>
      </c>
    </row>
    <row r="748" spans="1:7" ht="15" customHeight="1">
      <c r="A748" s="105" t="s">
        <v>482</v>
      </c>
      <c r="B748" s="106"/>
      <c r="C748" s="9" t="s">
        <v>451</v>
      </c>
      <c r="D748" s="9" t="s">
        <v>452</v>
      </c>
      <c r="E748" s="9" t="s">
        <v>453</v>
      </c>
      <c r="F748" s="9" t="s">
        <v>454</v>
      </c>
      <c r="G748" s="9" t="s">
        <v>455</v>
      </c>
    </row>
    <row r="749" spans="1:7" ht="15" customHeight="1">
      <c r="A749" s="10" t="s">
        <v>530</v>
      </c>
      <c r="B749" s="11" t="s">
        <v>531</v>
      </c>
      <c r="C749" s="10" t="s">
        <v>458</v>
      </c>
      <c r="D749" s="10" t="s">
        <v>510</v>
      </c>
      <c r="E749" s="12">
        <v>1.8200000000000001E-2</v>
      </c>
      <c r="F749" s="15">
        <v>67.5</v>
      </c>
      <c r="G749" s="15">
        <v>1.2284999999999999</v>
      </c>
    </row>
    <row r="750" spans="1:7" ht="15" customHeight="1">
      <c r="A750" s="10" t="s">
        <v>588</v>
      </c>
      <c r="B750" s="11" t="s">
        <v>589</v>
      </c>
      <c r="C750" s="10" t="s">
        <v>458</v>
      </c>
      <c r="D750" s="10" t="s">
        <v>494</v>
      </c>
      <c r="E750" s="12">
        <v>2.73</v>
      </c>
      <c r="F750" s="15">
        <v>1.1000000000000001</v>
      </c>
      <c r="G750" s="15">
        <v>3.0030000000000001</v>
      </c>
    </row>
    <row r="751" spans="1:7" ht="15" customHeight="1">
      <c r="A751" s="10" t="s">
        <v>534</v>
      </c>
      <c r="B751" s="11" t="s">
        <v>535</v>
      </c>
      <c r="C751" s="10" t="s">
        <v>458</v>
      </c>
      <c r="D751" s="10" t="s">
        <v>494</v>
      </c>
      <c r="E751" s="12">
        <v>2.8</v>
      </c>
      <c r="F751" s="15">
        <v>0.56000000000000005</v>
      </c>
      <c r="G751" s="15">
        <v>1.5680000000000001</v>
      </c>
    </row>
    <row r="752" spans="1:7" ht="20.100000000000001" customHeight="1">
      <c r="A752" s="10" t="s">
        <v>590</v>
      </c>
      <c r="B752" s="11" t="s">
        <v>591</v>
      </c>
      <c r="C752" s="10" t="s">
        <v>458</v>
      </c>
      <c r="D752" s="10" t="s">
        <v>485</v>
      </c>
      <c r="E752" s="12">
        <v>1.1000000000000001</v>
      </c>
      <c r="F752" s="15">
        <v>49.48</v>
      </c>
      <c r="G752" s="15">
        <v>54.427999999999997</v>
      </c>
    </row>
    <row r="753" spans="1:7" ht="15" customHeight="1">
      <c r="A753" s="1"/>
      <c r="B753" s="1"/>
      <c r="C753" s="1"/>
      <c r="D753" s="1"/>
      <c r="E753" s="107" t="s">
        <v>495</v>
      </c>
      <c r="F753" s="108"/>
      <c r="G753" s="16">
        <v>60.227499999999999</v>
      </c>
    </row>
    <row r="754" spans="1:7" ht="15" customHeight="1">
      <c r="A754" s="1"/>
      <c r="B754" s="1"/>
      <c r="C754" s="1"/>
      <c r="D754" s="1"/>
      <c r="E754" s="99" t="s">
        <v>463</v>
      </c>
      <c r="F754" s="100"/>
      <c r="G754" s="4">
        <v>112.9</v>
      </c>
    </row>
    <row r="755" spans="1:7" ht="9.9499999999999993" customHeight="1">
      <c r="A755" s="1"/>
      <c r="B755" s="1"/>
      <c r="C755" s="101" t="s">
        <v>448</v>
      </c>
      <c r="D755" s="102"/>
      <c r="E755" s="1"/>
      <c r="F755" s="1"/>
      <c r="G755" s="1"/>
    </row>
    <row r="756" spans="1:7" ht="20.100000000000001" customHeight="1">
      <c r="A756" s="103" t="s">
        <v>637</v>
      </c>
      <c r="B756" s="104"/>
      <c r="C756" s="104"/>
      <c r="D756" s="104"/>
      <c r="E756" s="104"/>
      <c r="F756" s="104"/>
      <c r="G756" s="104"/>
    </row>
    <row r="757" spans="1:7" ht="15" customHeight="1">
      <c r="A757" s="105" t="s">
        <v>450</v>
      </c>
      <c r="B757" s="106"/>
      <c r="C757" s="9" t="s">
        <v>451</v>
      </c>
      <c r="D757" s="9" t="s">
        <v>452</v>
      </c>
      <c r="E757" s="9" t="s">
        <v>453</v>
      </c>
      <c r="F757" s="9" t="s">
        <v>454</v>
      </c>
      <c r="G757" s="9" t="s">
        <v>455</v>
      </c>
    </row>
    <row r="758" spans="1:7" ht="15" customHeight="1">
      <c r="A758" s="10" t="s">
        <v>480</v>
      </c>
      <c r="B758" s="11" t="s">
        <v>481</v>
      </c>
      <c r="C758" s="10" t="s">
        <v>458</v>
      </c>
      <c r="D758" s="10" t="s">
        <v>459</v>
      </c>
      <c r="E758" s="12">
        <v>7.4999999999999997E-2</v>
      </c>
      <c r="F758" s="15">
        <v>15.55</v>
      </c>
      <c r="G758" s="15">
        <v>1.1662999999999999</v>
      </c>
    </row>
    <row r="759" spans="1:7" ht="15" customHeight="1">
      <c r="A759" s="1"/>
      <c r="B759" s="1"/>
      <c r="C759" s="1"/>
      <c r="D759" s="1"/>
      <c r="E759" s="107" t="s">
        <v>462</v>
      </c>
      <c r="F759" s="108"/>
      <c r="G759" s="16">
        <v>1.1662999999999999</v>
      </c>
    </row>
    <row r="760" spans="1:7" ht="15" customHeight="1">
      <c r="A760" s="1"/>
      <c r="B760" s="1"/>
      <c r="C760" s="1"/>
      <c r="D760" s="1"/>
      <c r="E760" s="99" t="s">
        <v>463</v>
      </c>
      <c r="F760" s="100"/>
      <c r="G760" s="4">
        <v>1.17</v>
      </c>
    </row>
    <row r="761" spans="1:7" ht="9.9499999999999993" customHeight="1">
      <c r="A761" s="1"/>
      <c r="B761" s="1"/>
      <c r="C761" s="101" t="s">
        <v>448</v>
      </c>
      <c r="D761" s="102"/>
      <c r="E761" s="1"/>
      <c r="F761" s="1"/>
      <c r="G761" s="1"/>
    </row>
    <row r="762" spans="1:7" ht="20.100000000000001" customHeight="1">
      <c r="A762" s="103" t="s">
        <v>638</v>
      </c>
      <c r="B762" s="104"/>
      <c r="C762" s="104"/>
      <c r="D762" s="104"/>
      <c r="E762" s="104"/>
      <c r="F762" s="104"/>
      <c r="G762" s="104"/>
    </row>
    <row r="763" spans="1:7" ht="15" customHeight="1">
      <c r="A763" s="105" t="s">
        <v>465</v>
      </c>
      <c r="B763" s="106"/>
      <c r="C763" s="9" t="s">
        <v>451</v>
      </c>
      <c r="D763" s="9" t="s">
        <v>452</v>
      </c>
      <c r="E763" s="9" t="s">
        <v>453</v>
      </c>
      <c r="F763" s="9" t="s">
        <v>454</v>
      </c>
      <c r="G763" s="9" t="s">
        <v>455</v>
      </c>
    </row>
    <row r="764" spans="1:7" ht="15" customHeight="1">
      <c r="A764" s="10" t="s">
        <v>466</v>
      </c>
      <c r="B764" s="11" t="s">
        <v>467</v>
      </c>
      <c r="C764" s="10" t="s">
        <v>458</v>
      </c>
      <c r="D764" s="10" t="s">
        <v>459</v>
      </c>
      <c r="E764" s="12">
        <v>2</v>
      </c>
      <c r="F764" s="15">
        <v>75.045400000000001</v>
      </c>
      <c r="G764" s="15">
        <v>150.0908</v>
      </c>
    </row>
    <row r="765" spans="1:7" ht="15" customHeight="1">
      <c r="A765" s="10" t="s">
        <v>468</v>
      </c>
      <c r="B765" s="11" t="s">
        <v>469</v>
      </c>
      <c r="C765" s="10" t="s">
        <v>458</v>
      </c>
      <c r="D765" s="10" t="s">
        <v>459</v>
      </c>
      <c r="E765" s="12">
        <v>4</v>
      </c>
      <c r="F765" s="15">
        <v>0.6895</v>
      </c>
      <c r="G765" s="15">
        <v>2.758</v>
      </c>
    </row>
    <row r="766" spans="1:7" ht="15" customHeight="1">
      <c r="A766" s="10" t="s">
        <v>470</v>
      </c>
      <c r="B766" s="11" t="s">
        <v>471</v>
      </c>
      <c r="C766" s="10" t="s">
        <v>458</v>
      </c>
      <c r="D766" s="10" t="s">
        <v>459</v>
      </c>
      <c r="E766" s="12">
        <v>4</v>
      </c>
      <c r="F766" s="15">
        <v>1.3612</v>
      </c>
      <c r="G766" s="15">
        <v>5.4447999999999999</v>
      </c>
    </row>
    <row r="767" spans="1:7" ht="15" customHeight="1">
      <c r="A767" s="1"/>
      <c r="B767" s="1"/>
      <c r="C767" s="1"/>
      <c r="D767" s="1"/>
      <c r="E767" s="107" t="s">
        <v>472</v>
      </c>
      <c r="F767" s="108"/>
      <c r="G767" s="16">
        <v>158.2936</v>
      </c>
    </row>
    <row r="768" spans="1:7" ht="15" customHeight="1">
      <c r="A768" s="105" t="s">
        <v>450</v>
      </c>
      <c r="B768" s="106"/>
      <c r="C768" s="9" t="s">
        <v>451</v>
      </c>
      <c r="D768" s="9" t="s">
        <v>452</v>
      </c>
      <c r="E768" s="9" t="s">
        <v>453</v>
      </c>
      <c r="F768" s="9" t="s">
        <v>454</v>
      </c>
      <c r="G768" s="9" t="s">
        <v>455</v>
      </c>
    </row>
    <row r="769" spans="1:7" ht="15" customHeight="1">
      <c r="A769" s="10" t="s">
        <v>473</v>
      </c>
      <c r="B769" s="11" t="s">
        <v>474</v>
      </c>
      <c r="C769" s="10" t="s">
        <v>458</v>
      </c>
      <c r="D769" s="10" t="s">
        <v>459</v>
      </c>
      <c r="E769" s="12">
        <v>4</v>
      </c>
      <c r="F769" s="15">
        <v>16.77</v>
      </c>
      <c r="G769" s="15">
        <v>67.08</v>
      </c>
    </row>
    <row r="770" spans="1:7" ht="15" customHeight="1">
      <c r="A770" s="10" t="s">
        <v>475</v>
      </c>
      <c r="B770" s="11" t="s">
        <v>476</v>
      </c>
      <c r="C770" s="10" t="s">
        <v>458</v>
      </c>
      <c r="D770" s="10" t="s">
        <v>459</v>
      </c>
      <c r="E770" s="12">
        <v>4</v>
      </c>
      <c r="F770" s="15">
        <v>24.86</v>
      </c>
      <c r="G770" s="15">
        <v>99.44</v>
      </c>
    </row>
    <row r="771" spans="1:7" ht="15" customHeight="1">
      <c r="A771" s="10" t="s">
        <v>477</v>
      </c>
      <c r="B771" s="11" t="s">
        <v>478</v>
      </c>
      <c r="C771" s="10" t="s">
        <v>458</v>
      </c>
      <c r="D771" s="10" t="s">
        <v>459</v>
      </c>
      <c r="E771" s="12">
        <v>5</v>
      </c>
      <c r="F771" s="15">
        <v>30.34</v>
      </c>
      <c r="G771" s="15">
        <v>151.69999999999999</v>
      </c>
    </row>
    <row r="772" spans="1:7" ht="15" customHeight="1">
      <c r="A772" s="1"/>
      <c r="B772" s="1"/>
      <c r="C772" s="1"/>
      <c r="D772" s="1"/>
      <c r="E772" s="107" t="s">
        <v>462</v>
      </c>
      <c r="F772" s="108"/>
      <c r="G772" s="16">
        <v>318.22000000000003</v>
      </c>
    </row>
    <row r="773" spans="1:7" ht="15" customHeight="1">
      <c r="A773" s="1"/>
      <c r="B773" s="1"/>
      <c r="C773" s="1"/>
      <c r="D773" s="1"/>
      <c r="E773" s="99" t="s">
        <v>463</v>
      </c>
      <c r="F773" s="100"/>
      <c r="G773" s="4">
        <v>476.51</v>
      </c>
    </row>
    <row r="774" spans="1:7" ht="9.9499999999999993" customHeight="1">
      <c r="A774" s="1"/>
      <c r="B774" s="1"/>
      <c r="C774" s="101" t="s">
        <v>448</v>
      </c>
      <c r="D774" s="102"/>
      <c r="E774" s="1"/>
      <c r="F774" s="1"/>
      <c r="G774" s="1"/>
    </row>
    <row r="775" spans="1:7" ht="20.100000000000001" customHeight="1">
      <c r="A775" s="103" t="s">
        <v>639</v>
      </c>
      <c r="B775" s="104"/>
      <c r="C775" s="104"/>
      <c r="D775" s="104"/>
      <c r="E775" s="104"/>
      <c r="F775" s="104"/>
      <c r="G775" s="104"/>
    </row>
    <row r="776" spans="1:7" ht="15" customHeight="1">
      <c r="A776" s="105" t="s">
        <v>450</v>
      </c>
      <c r="B776" s="106"/>
      <c r="C776" s="9" t="s">
        <v>451</v>
      </c>
      <c r="D776" s="9" t="s">
        <v>452</v>
      </c>
      <c r="E776" s="9" t="s">
        <v>453</v>
      </c>
      <c r="F776" s="9" t="s">
        <v>454</v>
      </c>
      <c r="G776" s="9" t="s">
        <v>455</v>
      </c>
    </row>
    <row r="777" spans="1:7" ht="15" customHeight="1">
      <c r="A777" s="10" t="s">
        <v>480</v>
      </c>
      <c r="B777" s="11" t="s">
        <v>481</v>
      </c>
      <c r="C777" s="10" t="s">
        <v>458</v>
      </c>
      <c r="D777" s="10" t="s">
        <v>459</v>
      </c>
      <c r="E777" s="12">
        <v>2</v>
      </c>
      <c r="F777" s="15">
        <v>15.55</v>
      </c>
      <c r="G777" s="15">
        <v>31.1</v>
      </c>
    </row>
    <row r="778" spans="1:7" ht="15" customHeight="1">
      <c r="A778" s="1"/>
      <c r="B778" s="1"/>
      <c r="C778" s="1"/>
      <c r="D778" s="1"/>
      <c r="E778" s="107" t="s">
        <v>462</v>
      </c>
      <c r="F778" s="108"/>
      <c r="G778" s="16">
        <v>31.1</v>
      </c>
    </row>
    <row r="779" spans="1:7" ht="15" customHeight="1">
      <c r="A779" s="105" t="s">
        <v>482</v>
      </c>
      <c r="B779" s="106"/>
      <c r="C779" s="9" t="s">
        <v>451</v>
      </c>
      <c r="D779" s="9" t="s">
        <v>452</v>
      </c>
      <c r="E779" s="9" t="s">
        <v>453</v>
      </c>
      <c r="F779" s="9" t="s">
        <v>454</v>
      </c>
      <c r="G779" s="9" t="s">
        <v>455</v>
      </c>
    </row>
    <row r="780" spans="1:7" ht="15" customHeight="1">
      <c r="A780" s="10" t="s">
        <v>483</v>
      </c>
      <c r="B780" s="11" t="s">
        <v>484</v>
      </c>
      <c r="C780" s="10" t="s">
        <v>458</v>
      </c>
      <c r="D780" s="10" t="s">
        <v>485</v>
      </c>
      <c r="E780" s="12">
        <v>1.02</v>
      </c>
      <c r="F780" s="15">
        <v>35.590000000000003</v>
      </c>
      <c r="G780" s="15">
        <v>36.3018</v>
      </c>
    </row>
    <row r="781" spans="1:7" ht="15" customHeight="1">
      <c r="A781" s="10" t="s">
        <v>486</v>
      </c>
      <c r="B781" s="11" t="s">
        <v>487</v>
      </c>
      <c r="C781" s="10" t="s">
        <v>458</v>
      </c>
      <c r="D781" s="10" t="s">
        <v>488</v>
      </c>
      <c r="E781" s="12">
        <v>1</v>
      </c>
      <c r="F781" s="15">
        <v>24.99</v>
      </c>
      <c r="G781" s="15">
        <v>24.99</v>
      </c>
    </row>
    <row r="782" spans="1:7" ht="15" customHeight="1">
      <c r="A782" s="10" t="s">
        <v>489</v>
      </c>
      <c r="B782" s="11" t="s">
        <v>490</v>
      </c>
      <c r="C782" s="10" t="s">
        <v>458</v>
      </c>
      <c r="D782" s="10" t="s">
        <v>491</v>
      </c>
      <c r="E782" s="12">
        <v>4.5</v>
      </c>
      <c r="F782" s="15">
        <v>12.61</v>
      </c>
      <c r="G782" s="15">
        <v>56.744999999999997</v>
      </c>
    </row>
    <row r="783" spans="1:7" ht="15" customHeight="1">
      <c r="A783" s="10" t="s">
        <v>492</v>
      </c>
      <c r="B783" s="11" t="s">
        <v>493</v>
      </c>
      <c r="C783" s="10" t="s">
        <v>458</v>
      </c>
      <c r="D783" s="10" t="s">
        <v>494</v>
      </c>
      <c r="E783" s="12">
        <v>0.15</v>
      </c>
      <c r="F783" s="15">
        <v>15.54</v>
      </c>
      <c r="G783" s="15">
        <v>2.331</v>
      </c>
    </row>
    <row r="784" spans="1:7" ht="15" customHeight="1">
      <c r="A784" s="1"/>
      <c r="B784" s="1"/>
      <c r="C784" s="1"/>
      <c r="D784" s="1"/>
      <c r="E784" s="107" t="s">
        <v>495</v>
      </c>
      <c r="F784" s="108"/>
      <c r="G784" s="16">
        <v>120.3678</v>
      </c>
    </row>
    <row r="785" spans="1:7" ht="15" customHeight="1">
      <c r="A785" s="1"/>
      <c r="B785" s="1"/>
      <c r="C785" s="1"/>
      <c r="D785" s="1"/>
      <c r="E785" s="99" t="s">
        <v>463</v>
      </c>
      <c r="F785" s="100"/>
      <c r="G785" s="4">
        <v>151.47</v>
      </c>
    </row>
    <row r="786" spans="1:7" ht="9.9499999999999993" customHeight="1">
      <c r="A786" s="1"/>
      <c r="B786" s="1"/>
      <c r="C786" s="101" t="s">
        <v>448</v>
      </c>
      <c r="D786" s="102"/>
      <c r="E786" s="1"/>
      <c r="F786" s="1"/>
      <c r="G786" s="1"/>
    </row>
    <row r="787" spans="1:7" ht="20.100000000000001" customHeight="1">
      <c r="A787" s="103" t="s">
        <v>640</v>
      </c>
      <c r="B787" s="104"/>
      <c r="C787" s="104"/>
      <c r="D787" s="104"/>
      <c r="E787" s="104"/>
      <c r="F787" s="104"/>
      <c r="G787" s="104"/>
    </row>
    <row r="788" spans="1:7" ht="15" customHeight="1">
      <c r="A788" s="105" t="s">
        <v>465</v>
      </c>
      <c r="B788" s="106"/>
      <c r="C788" s="9" t="s">
        <v>451</v>
      </c>
      <c r="D788" s="9" t="s">
        <v>452</v>
      </c>
      <c r="E788" s="9" t="s">
        <v>453</v>
      </c>
      <c r="F788" s="9" t="s">
        <v>454</v>
      </c>
      <c r="G788" s="9" t="s">
        <v>455</v>
      </c>
    </row>
    <row r="789" spans="1:7" ht="15" customHeight="1">
      <c r="A789" s="10" t="s">
        <v>497</v>
      </c>
      <c r="B789" s="11" t="s">
        <v>498</v>
      </c>
      <c r="C789" s="10" t="s">
        <v>458</v>
      </c>
      <c r="D789" s="10" t="s">
        <v>459</v>
      </c>
      <c r="E789" s="12">
        <v>0</v>
      </c>
      <c r="F789" s="15">
        <v>76.574700000000007</v>
      </c>
      <c r="G789" s="15">
        <v>0</v>
      </c>
    </row>
    <row r="790" spans="1:7" ht="15" customHeight="1">
      <c r="A790" s="10" t="s">
        <v>499</v>
      </c>
      <c r="B790" s="11" t="s">
        <v>500</v>
      </c>
      <c r="C790" s="10" t="s">
        <v>458</v>
      </c>
      <c r="D790" s="10" t="s">
        <v>459</v>
      </c>
      <c r="E790" s="12">
        <v>2.7777999999999999E-4</v>
      </c>
      <c r="F790" s="15">
        <v>218.35159999999999</v>
      </c>
      <c r="G790" s="15">
        <v>6.0699999999999997E-2</v>
      </c>
    </row>
    <row r="791" spans="1:7" ht="15" customHeight="1">
      <c r="A791" s="1"/>
      <c r="B791" s="1"/>
      <c r="C791" s="1"/>
      <c r="D791" s="1"/>
      <c r="E791" s="107" t="s">
        <v>472</v>
      </c>
      <c r="F791" s="108"/>
      <c r="G791" s="16">
        <v>6.0699999999999997E-2</v>
      </c>
    </row>
    <row r="792" spans="1:7" ht="15" customHeight="1">
      <c r="A792" s="105" t="s">
        <v>450</v>
      </c>
      <c r="B792" s="106"/>
      <c r="C792" s="9" t="s">
        <v>451</v>
      </c>
      <c r="D792" s="9" t="s">
        <v>452</v>
      </c>
      <c r="E792" s="9" t="s">
        <v>453</v>
      </c>
      <c r="F792" s="9" t="s">
        <v>454</v>
      </c>
      <c r="G792" s="9" t="s">
        <v>455</v>
      </c>
    </row>
    <row r="793" spans="1:7" ht="15" customHeight="1">
      <c r="A793" s="10" t="s">
        <v>480</v>
      </c>
      <c r="B793" s="11" t="s">
        <v>481</v>
      </c>
      <c r="C793" s="10" t="s">
        <v>458</v>
      </c>
      <c r="D793" s="10" t="s">
        <v>459</v>
      </c>
      <c r="E793" s="12">
        <v>5.5555999999999997E-4</v>
      </c>
      <c r="F793" s="15">
        <v>15.55</v>
      </c>
      <c r="G793" s="15">
        <v>8.6E-3</v>
      </c>
    </row>
    <row r="794" spans="1:7" ht="15" customHeight="1">
      <c r="A794" s="1"/>
      <c r="B794" s="1"/>
      <c r="C794" s="1"/>
      <c r="D794" s="1"/>
      <c r="E794" s="107" t="s">
        <v>462</v>
      </c>
      <c r="F794" s="108"/>
      <c r="G794" s="16">
        <v>8.6E-3</v>
      </c>
    </row>
    <row r="795" spans="1:7" ht="15" customHeight="1">
      <c r="A795" s="1"/>
      <c r="B795" s="1"/>
      <c r="C795" s="1"/>
      <c r="D795" s="1"/>
      <c r="E795" s="99" t="s">
        <v>463</v>
      </c>
      <c r="F795" s="100"/>
      <c r="G795" s="4">
        <v>7.0000000000000007E-2</v>
      </c>
    </row>
    <row r="796" spans="1:7" ht="9.9499999999999993" customHeight="1">
      <c r="A796" s="1"/>
      <c r="B796" s="1"/>
      <c r="C796" s="101" t="s">
        <v>448</v>
      </c>
      <c r="D796" s="102"/>
      <c r="E796" s="1"/>
      <c r="F796" s="1"/>
      <c r="G796" s="1"/>
    </row>
    <row r="797" spans="1:7" ht="20.100000000000001" customHeight="1">
      <c r="A797" s="103" t="s">
        <v>641</v>
      </c>
      <c r="B797" s="104"/>
      <c r="C797" s="104"/>
      <c r="D797" s="104"/>
      <c r="E797" s="104"/>
      <c r="F797" s="104"/>
      <c r="G797" s="104"/>
    </row>
    <row r="798" spans="1:7" ht="15" customHeight="1">
      <c r="A798" s="105" t="s">
        <v>465</v>
      </c>
      <c r="B798" s="106"/>
      <c r="C798" s="9" t="s">
        <v>451</v>
      </c>
      <c r="D798" s="9" t="s">
        <v>452</v>
      </c>
      <c r="E798" s="9" t="s">
        <v>453</v>
      </c>
      <c r="F798" s="9" t="s">
        <v>454</v>
      </c>
      <c r="G798" s="9" t="s">
        <v>455</v>
      </c>
    </row>
    <row r="799" spans="1:7" ht="15" customHeight="1">
      <c r="A799" s="10" t="s">
        <v>502</v>
      </c>
      <c r="B799" s="11" t="s">
        <v>503</v>
      </c>
      <c r="C799" s="10" t="s">
        <v>458</v>
      </c>
      <c r="D799" s="10" t="s">
        <v>459</v>
      </c>
      <c r="E799" s="12">
        <v>0.05</v>
      </c>
      <c r="F799" s="15">
        <v>24.083600000000001</v>
      </c>
      <c r="G799" s="15">
        <v>1.2041999999999999</v>
      </c>
    </row>
    <row r="800" spans="1:7" ht="15" customHeight="1">
      <c r="A800" s="10" t="s">
        <v>504</v>
      </c>
      <c r="B800" s="11" t="s">
        <v>505</v>
      </c>
      <c r="C800" s="10" t="s">
        <v>458</v>
      </c>
      <c r="D800" s="10" t="s">
        <v>459</v>
      </c>
      <c r="E800" s="12">
        <v>0.01</v>
      </c>
      <c r="F800" s="15">
        <v>83.928399999999996</v>
      </c>
      <c r="G800" s="15">
        <v>0.83930000000000005</v>
      </c>
    </row>
    <row r="801" spans="1:7" ht="15" customHeight="1">
      <c r="A801" s="1"/>
      <c r="B801" s="1"/>
      <c r="C801" s="1"/>
      <c r="D801" s="1"/>
      <c r="E801" s="107" t="s">
        <v>472</v>
      </c>
      <c r="F801" s="108"/>
      <c r="G801" s="16">
        <v>2.0434999999999999</v>
      </c>
    </row>
    <row r="802" spans="1:7" ht="15" customHeight="1">
      <c r="A802" s="105" t="s">
        <v>450</v>
      </c>
      <c r="B802" s="106"/>
      <c r="C802" s="9" t="s">
        <v>451</v>
      </c>
      <c r="D802" s="9" t="s">
        <v>452</v>
      </c>
      <c r="E802" s="9" t="s">
        <v>453</v>
      </c>
      <c r="F802" s="9" t="s">
        <v>454</v>
      </c>
      <c r="G802" s="9" t="s">
        <v>455</v>
      </c>
    </row>
    <row r="803" spans="1:7" ht="15" customHeight="1">
      <c r="A803" s="10" t="s">
        <v>506</v>
      </c>
      <c r="B803" s="11" t="s">
        <v>507</v>
      </c>
      <c r="C803" s="10" t="s">
        <v>458</v>
      </c>
      <c r="D803" s="10" t="s">
        <v>459</v>
      </c>
      <c r="E803" s="12">
        <v>0.3</v>
      </c>
      <c r="F803" s="15">
        <v>20.77</v>
      </c>
      <c r="G803" s="15">
        <v>6.2309999999999999</v>
      </c>
    </row>
    <row r="804" spans="1:7" ht="15" customHeight="1">
      <c r="A804" s="10" t="s">
        <v>480</v>
      </c>
      <c r="B804" s="11" t="s">
        <v>481</v>
      </c>
      <c r="C804" s="10" t="s">
        <v>458</v>
      </c>
      <c r="D804" s="10" t="s">
        <v>459</v>
      </c>
      <c r="E804" s="12">
        <v>0.6</v>
      </c>
      <c r="F804" s="15">
        <v>15.55</v>
      </c>
      <c r="G804" s="15">
        <v>9.33</v>
      </c>
    </row>
    <row r="805" spans="1:7" ht="15" customHeight="1">
      <c r="A805" s="1"/>
      <c r="B805" s="1"/>
      <c r="C805" s="1"/>
      <c r="D805" s="1"/>
      <c r="E805" s="107" t="s">
        <v>462</v>
      </c>
      <c r="F805" s="108"/>
      <c r="G805" s="16">
        <v>15.561</v>
      </c>
    </row>
    <row r="806" spans="1:7" ht="15" customHeight="1">
      <c r="A806" s="105" t="s">
        <v>482</v>
      </c>
      <c r="B806" s="106"/>
      <c r="C806" s="9" t="s">
        <v>451</v>
      </c>
      <c r="D806" s="9" t="s">
        <v>452</v>
      </c>
      <c r="E806" s="9" t="s">
        <v>453</v>
      </c>
      <c r="F806" s="9" t="s">
        <v>454</v>
      </c>
      <c r="G806" s="9" t="s">
        <v>455</v>
      </c>
    </row>
    <row r="807" spans="1:7" ht="15" customHeight="1">
      <c r="A807" s="10" t="s">
        <v>508</v>
      </c>
      <c r="B807" s="11" t="s">
        <v>509</v>
      </c>
      <c r="C807" s="10" t="s">
        <v>458</v>
      </c>
      <c r="D807" s="10" t="s">
        <v>510</v>
      </c>
      <c r="E807" s="12">
        <v>0.15</v>
      </c>
      <c r="F807" s="15">
        <v>60.88</v>
      </c>
      <c r="G807" s="15">
        <v>9.1319999999999997</v>
      </c>
    </row>
    <row r="808" spans="1:7" ht="15" customHeight="1">
      <c r="A808" s="10" t="s">
        <v>511</v>
      </c>
      <c r="B808" s="11" t="s">
        <v>512</v>
      </c>
      <c r="C808" s="10" t="s">
        <v>458</v>
      </c>
      <c r="D808" s="10" t="s">
        <v>510</v>
      </c>
      <c r="E808" s="12">
        <v>0.15</v>
      </c>
      <c r="F808" s="15">
        <v>66.06</v>
      </c>
      <c r="G808" s="15">
        <v>9.9090000000000007</v>
      </c>
    </row>
    <row r="809" spans="1:7" ht="15" customHeight="1">
      <c r="A809" s="1"/>
      <c r="B809" s="1"/>
      <c r="C809" s="1"/>
      <c r="D809" s="1"/>
      <c r="E809" s="107" t="s">
        <v>495</v>
      </c>
      <c r="F809" s="108"/>
      <c r="G809" s="16">
        <v>19.041</v>
      </c>
    </row>
    <row r="810" spans="1:7" ht="15" customHeight="1">
      <c r="A810" s="1"/>
      <c r="B810" s="1"/>
      <c r="C810" s="1"/>
      <c r="D810" s="1"/>
      <c r="E810" s="99" t="s">
        <v>463</v>
      </c>
      <c r="F810" s="100"/>
      <c r="G810" s="4">
        <v>36.65</v>
      </c>
    </row>
    <row r="811" spans="1:7" ht="9.9499999999999993" customHeight="1">
      <c r="A811" s="1"/>
      <c r="B811" s="1"/>
      <c r="C811" s="101" t="s">
        <v>448</v>
      </c>
      <c r="D811" s="102"/>
      <c r="E811" s="1"/>
      <c r="F811" s="1"/>
      <c r="G811" s="1"/>
    </row>
    <row r="812" spans="1:7" ht="20.100000000000001" customHeight="1">
      <c r="A812" s="103" t="s">
        <v>642</v>
      </c>
      <c r="B812" s="104"/>
      <c r="C812" s="104"/>
      <c r="D812" s="104"/>
      <c r="E812" s="104"/>
      <c r="F812" s="104"/>
      <c r="G812" s="104"/>
    </row>
    <row r="813" spans="1:7" ht="15" customHeight="1">
      <c r="A813" s="105" t="s">
        <v>450</v>
      </c>
      <c r="B813" s="106"/>
      <c r="C813" s="9" t="s">
        <v>451</v>
      </c>
      <c r="D813" s="9" t="s">
        <v>452</v>
      </c>
      <c r="E813" s="9" t="s">
        <v>453</v>
      </c>
      <c r="F813" s="9" t="s">
        <v>454</v>
      </c>
      <c r="G813" s="9" t="s">
        <v>455</v>
      </c>
    </row>
    <row r="814" spans="1:7" ht="15" customHeight="1">
      <c r="A814" s="10" t="s">
        <v>514</v>
      </c>
      <c r="B814" s="11" t="s">
        <v>515</v>
      </c>
      <c r="C814" s="10" t="s">
        <v>458</v>
      </c>
      <c r="D814" s="10" t="s">
        <v>459</v>
      </c>
      <c r="E814" s="12">
        <v>0.15</v>
      </c>
      <c r="F814" s="15">
        <v>20.77</v>
      </c>
      <c r="G814" s="15">
        <v>3.1154999999999999</v>
      </c>
    </row>
    <row r="815" spans="1:7" ht="15" customHeight="1">
      <c r="A815" s="10" t="s">
        <v>480</v>
      </c>
      <c r="B815" s="11" t="s">
        <v>481</v>
      </c>
      <c r="C815" s="10" t="s">
        <v>458</v>
      </c>
      <c r="D815" s="10" t="s">
        <v>459</v>
      </c>
      <c r="E815" s="12">
        <v>0.25</v>
      </c>
      <c r="F815" s="15">
        <v>15.55</v>
      </c>
      <c r="G815" s="15">
        <v>3.8875000000000002</v>
      </c>
    </row>
    <row r="816" spans="1:7" ht="15" customHeight="1">
      <c r="A816" s="1"/>
      <c r="B816" s="1"/>
      <c r="C816" s="1"/>
      <c r="D816" s="1"/>
      <c r="E816" s="107" t="s">
        <v>462</v>
      </c>
      <c r="F816" s="108"/>
      <c r="G816" s="16">
        <v>7.0030000000000001</v>
      </c>
    </row>
    <row r="817" spans="1:7" ht="15" customHeight="1">
      <c r="A817" s="105" t="s">
        <v>482</v>
      </c>
      <c r="B817" s="106"/>
      <c r="C817" s="9" t="s">
        <v>451</v>
      </c>
      <c r="D817" s="9" t="s">
        <v>452</v>
      </c>
      <c r="E817" s="9" t="s">
        <v>453</v>
      </c>
      <c r="F817" s="9" t="s">
        <v>454</v>
      </c>
      <c r="G817" s="9" t="s">
        <v>455</v>
      </c>
    </row>
    <row r="818" spans="1:7" ht="15" customHeight="1">
      <c r="A818" s="10" t="s">
        <v>516</v>
      </c>
      <c r="B818" s="11" t="s">
        <v>517</v>
      </c>
      <c r="C818" s="10" t="s">
        <v>458</v>
      </c>
      <c r="D818" s="10" t="s">
        <v>491</v>
      </c>
      <c r="E818" s="12">
        <v>1</v>
      </c>
      <c r="F818" s="15">
        <v>3.44</v>
      </c>
      <c r="G818" s="15">
        <v>3.44</v>
      </c>
    </row>
    <row r="819" spans="1:7" ht="15" customHeight="1">
      <c r="A819" s="1"/>
      <c r="B819" s="1"/>
      <c r="C819" s="1"/>
      <c r="D819" s="1"/>
      <c r="E819" s="107" t="s">
        <v>495</v>
      </c>
      <c r="F819" s="108"/>
      <c r="G819" s="16">
        <v>3.44</v>
      </c>
    </row>
    <row r="820" spans="1:7" ht="15" customHeight="1">
      <c r="A820" s="105" t="s">
        <v>518</v>
      </c>
      <c r="B820" s="106"/>
      <c r="C820" s="9" t="s">
        <v>451</v>
      </c>
      <c r="D820" s="9" t="s">
        <v>452</v>
      </c>
      <c r="E820" s="9" t="s">
        <v>453</v>
      </c>
      <c r="F820" s="9" t="s">
        <v>454</v>
      </c>
      <c r="G820" s="9" t="s">
        <v>455</v>
      </c>
    </row>
    <row r="821" spans="1:7" ht="15" customHeight="1">
      <c r="A821" s="10" t="s">
        <v>519</v>
      </c>
      <c r="B821" s="11" t="s">
        <v>520</v>
      </c>
      <c r="C821" s="10" t="s">
        <v>458</v>
      </c>
      <c r="D821" s="10" t="s">
        <v>485</v>
      </c>
      <c r="E821" s="12">
        <v>0.25</v>
      </c>
      <c r="F821" s="15">
        <v>4.5</v>
      </c>
      <c r="G821" s="15">
        <v>1.125</v>
      </c>
    </row>
    <row r="822" spans="1:7" ht="15" customHeight="1">
      <c r="A822" s="10" t="s">
        <v>521</v>
      </c>
      <c r="B822" s="11" t="s">
        <v>522</v>
      </c>
      <c r="C822" s="10" t="s">
        <v>458</v>
      </c>
      <c r="D822" s="10" t="s">
        <v>510</v>
      </c>
      <c r="E822" s="12">
        <v>1.4999999999999999E-2</v>
      </c>
      <c r="F822" s="15">
        <v>41.21</v>
      </c>
      <c r="G822" s="15">
        <v>0.61819999999999997</v>
      </c>
    </row>
    <row r="823" spans="1:7" ht="15" customHeight="1">
      <c r="A823" s="10" t="s">
        <v>523</v>
      </c>
      <c r="B823" s="11" t="s">
        <v>524</v>
      </c>
      <c r="C823" s="10" t="s">
        <v>458</v>
      </c>
      <c r="D823" s="10" t="s">
        <v>510</v>
      </c>
      <c r="E823" s="12">
        <v>3.6999999999999998E-2</v>
      </c>
      <c r="F823" s="15">
        <v>4.1399999999999997</v>
      </c>
      <c r="G823" s="15">
        <v>0.1532</v>
      </c>
    </row>
    <row r="824" spans="1:7" ht="20.100000000000001" customHeight="1">
      <c r="A824" s="10" t="s">
        <v>525</v>
      </c>
      <c r="B824" s="11" t="s">
        <v>526</v>
      </c>
      <c r="C824" s="10" t="s">
        <v>458</v>
      </c>
      <c r="D824" s="10" t="s">
        <v>510</v>
      </c>
      <c r="E824" s="12">
        <v>3.4000000000000002E-2</v>
      </c>
      <c r="F824" s="15">
        <v>337.08</v>
      </c>
      <c r="G824" s="15">
        <v>11.460699999999999</v>
      </c>
    </row>
    <row r="825" spans="1:7" ht="15" customHeight="1">
      <c r="A825" s="1"/>
      <c r="B825" s="1"/>
      <c r="C825" s="1"/>
      <c r="D825" s="1"/>
      <c r="E825" s="107" t="s">
        <v>527</v>
      </c>
      <c r="F825" s="108"/>
      <c r="G825" s="16">
        <v>13.357100000000001</v>
      </c>
    </row>
    <row r="826" spans="1:7" ht="15" customHeight="1">
      <c r="A826" s="1"/>
      <c r="B826" s="1"/>
      <c r="C826" s="1"/>
      <c r="D826" s="1"/>
      <c r="E826" s="99" t="s">
        <v>463</v>
      </c>
      <c r="F826" s="100"/>
      <c r="G826" s="4">
        <v>23.8</v>
      </c>
    </row>
    <row r="827" spans="1:7" ht="9.9499999999999993" customHeight="1">
      <c r="A827" s="1"/>
      <c r="B827" s="1"/>
      <c r="C827" s="101" t="s">
        <v>448</v>
      </c>
      <c r="D827" s="102"/>
      <c r="E827" s="1"/>
      <c r="F827" s="1"/>
      <c r="G827" s="1"/>
    </row>
    <row r="828" spans="1:7" ht="20.100000000000001" customHeight="1">
      <c r="A828" s="103" t="s">
        <v>643</v>
      </c>
      <c r="B828" s="104"/>
      <c r="C828" s="104"/>
      <c r="D828" s="104"/>
      <c r="E828" s="104"/>
      <c r="F828" s="104"/>
      <c r="G828" s="104"/>
    </row>
    <row r="829" spans="1:7" ht="15" customHeight="1">
      <c r="A829" s="105" t="s">
        <v>450</v>
      </c>
      <c r="B829" s="106"/>
      <c r="C829" s="9" t="s">
        <v>451</v>
      </c>
      <c r="D829" s="9" t="s">
        <v>452</v>
      </c>
      <c r="E829" s="9" t="s">
        <v>453</v>
      </c>
      <c r="F829" s="9" t="s">
        <v>454</v>
      </c>
      <c r="G829" s="9" t="s">
        <v>455</v>
      </c>
    </row>
    <row r="830" spans="1:7" ht="15" customHeight="1">
      <c r="A830" s="10" t="s">
        <v>480</v>
      </c>
      <c r="B830" s="11" t="s">
        <v>481</v>
      </c>
      <c r="C830" s="10" t="s">
        <v>458</v>
      </c>
      <c r="D830" s="10" t="s">
        <v>459</v>
      </c>
      <c r="E830" s="12">
        <v>2.93</v>
      </c>
      <c r="F830" s="15">
        <v>15.55</v>
      </c>
      <c r="G830" s="15">
        <v>45.561500000000002</v>
      </c>
    </row>
    <row r="831" spans="1:7" ht="15" customHeight="1">
      <c r="A831" s="1"/>
      <c r="B831" s="1"/>
      <c r="C831" s="1"/>
      <c r="D831" s="1"/>
      <c r="E831" s="107" t="s">
        <v>462</v>
      </c>
      <c r="F831" s="108"/>
      <c r="G831" s="16">
        <v>45.561500000000002</v>
      </c>
    </row>
    <row r="832" spans="1:7" ht="15" customHeight="1">
      <c r="A832" s="1"/>
      <c r="B832" s="1"/>
      <c r="C832" s="1"/>
      <c r="D832" s="1"/>
      <c r="E832" s="99" t="s">
        <v>463</v>
      </c>
      <c r="F832" s="100"/>
      <c r="G832" s="4">
        <v>45.56</v>
      </c>
    </row>
    <row r="833" spans="1:7" ht="9.9499999999999993" customHeight="1">
      <c r="A833" s="1"/>
      <c r="B833" s="1"/>
      <c r="C833" s="101" t="s">
        <v>448</v>
      </c>
      <c r="D833" s="102"/>
      <c r="E833" s="1"/>
      <c r="F833" s="1"/>
      <c r="G833" s="1"/>
    </row>
    <row r="834" spans="1:7" ht="20.100000000000001" customHeight="1">
      <c r="A834" s="103" t="s">
        <v>644</v>
      </c>
      <c r="B834" s="104"/>
      <c r="C834" s="104"/>
      <c r="D834" s="104"/>
      <c r="E834" s="104"/>
      <c r="F834" s="104"/>
      <c r="G834" s="104"/>
    </row>
    <row r="835" spans="1:7" ht="15" customHeight="1">
      <c r="A835" s="105" t="s">
        <v>450</v>
      </c>
      <c r="B835" s="106"/>
      <c r="C835" s="9" t="s">
        <v>451</v>
      </c>
      <c r="D835" s="9" t="s">
        <v>452</v>
      </c>
      <c r="E835" s="9" t="s">
        <v>453</v>
      </c>
      <c r="F835" s="9" t="s">
        <v>454</v>
      </c>
      <c r="G835" s="9" t="s">
        <v>455</v>
      </c>
    </row>
    <row r="836" spans="1:7" ht="15" customHeight="1">
      <c r="A836" s="10" t="s">
        <v>480</v>
      </c>
      <c r="B836" s="11" t="s">
        <v>481</v>
      </c>
      <c r="C836" s="10" t="s">
        <v>458</v>
      </c>
      <c r="D836" s="10" t="s">
        <v>459</v>
      </c>
      <c r="E836" s="12">
        <v>10</v>
      </c>
      <c r="F836" s="15">
        <v>15.55</v>
      </c>
      <c r="G836" s="15">
        <v>155.5</v>
      </c>
    </row>
    <row r="837" spans="1:7" ht="15" customHeight="1">
      <c r="A837" s="1"/>
      <c r="B837" s="1"/>
      <c r="C837" s="1"/>
      <c r="D837" s="1"/>
      <c r="E837" s="107" t="s">
        <v>462</v>
      </c>
      <c r="F837" s="108"/>
      <c r="G837" s="16">
        <v>155.5</v>
      </c>
    </row>
    <row r="838" spans="1:7" ht="15" customHeight="1">
      <c r="A838" s="105" t="s">
        <v>482</v>
      </c>
      <c r="B838" s="106"/>
      <c r="C838" s="9" t="s">
        <v>451</v>
      </c>
      <c r="D838" s="9" t="s">
        <v>452</v>
      </c>
      <c r="E838" s="9" t="s">
        <v>453</v>
      </c>
      <c r="F838" s="9" t="s">
        <v>454</v>
      </c>
      <c r="G838" s="9" t="s">
        <v>455</v>
      </c>
    </row>
    <row r="839" spans="1:7" ht="15" customHeight="1">
      <c r="A839" s="10" t="s">
        <v>530</v>
      </c>
      <c r="B839" s="11" t="s">
        <v>531</v>
      </c>
      <c r="C839" s="10" t="s">
        <v>458</v>
      </c>
      <c r="D839" s="10" t="s">
        <v>510</v>
      </c>
      <c r="E839" s="12">
        <v>0.77800000000000002</v>
      </c>
      <c r="F839" s="15">
        <v>67.5</v>
      </c>
      <c r="G839" s="15">
        <v>52.515000000000001</v>
      </c>
    </row>
    <row r="840" spans="1:7" ht="15" customHeight="1">
      <c r="A840" s="10" t="s">
        <v>532</v>
      </c>
      <c r="B840" s="11" t="s">
        <v>533</v>
      </c>
      <c r="C840" s="10" t="s">
        <v>458</v>
      </c>
      <c r="D840" s="10" t="s">
        <v>510</v>
      </c>
      <c r="E840" s="12">
        <v>0.96579999999999999</v>
      </c>
      <c r="F840" s="15">
        <v>76.19</v>
      </c>
      <c r="G840" s="15">
        <v>73.584299999999999</v>
      </c>
    </row>
    <row r="841" spans="1:7" ht="15" customHeight="1">
      <c r="A841" s="10" t="s">
        <v>534</v>
      </c>
      <c r="B841" s="11" t="s">
        <v>535</v>
      </c>
      <c r="C841" s="10" t="s">
        <v>458</v>
      </c>
      <c r="D841" s="10" t="s">
        <v>494</v>
      </c>
      <c r="E841" s="12">
        <v>220</v>
      </c>
      <c r="F841" s="15">
        <v>0.56000000000000005</v>
      </c>
      <c r="G841" s="15">
        <v>123.2</v>
      </c>
    </row>
    <row r="842" spans="1:7" ht="15" customHeight="1">
      <c r="A842" s="1"/>
      <c r="B842" s="1"/>
      <c r="C842" s="1"/>
      <c r="D842" s="1"/>
      <c r="E842" s="107" t="s">
        <v>495</v>
      </c>
      <c r="F842" s="108"/>
      <c r="G842" s="16">
        <v>249.29929999999999</v>
      </c>
    </row>
    <row r="843" spans="1:7" ht="15" customHeight="1">
      <c r="A843" s="1"/>
      <c r="B843" s="1"/>
      <c r="C843" s="1"/>
      <c r="D843" s="1"/>
      <c r="E843" s="99" t="s">
        <v>463</v>
      </c>
      <c r="F843" s="100"/>
      <c r="G843" s="4">
        <v>404.8</v>
      </c>
    </row>
    <row r="844" spans="1:7" ht="9.9499999999999993" customHeight="1">
      <c r="A844" s="1"/>
      <c r="B844" s="1"/>
      <c r="C844" s="101" t="s">
        <v>448</v>
      </c>
      <c r="D844" s="102"/>
      <c r="E844" s="1"/>
      <c r="F844" s="1"/>
      <c r="G844" s="1"/>
    </row>
    <row r="845" spans="1:7" ht="20.100000000000001" customHeight="1">
      <c r="A845" s="103" t="s">
        <v>645</v>
      </c>
      <c r="B845" s="104"/>
      <c r="C845" s="104"/>
      <c r="D845" s="104"/>
      <c r="E845" s="104"/>
      <c r="F845" s="104"/>
      <c r="G845" s="104"/>
    </row>
    <row r="846" spans="1:7" ht="15" customHeight="1">
      <c r="A846" s="105" t="s">
        <v>465</v>
      </c>
      <c r="B846" s="106"/>
      <c r="C846" s="9" t="s">
        <v>451</v>
      </c>
      <c r="D846" s="9" t="s">
        <v>452</v>
      </c>
      <c r="E846" s="9" t="s">
        <v>453</v>
      </c>
      <c r="F846" s="9" t="s">
        <v>454</v>
      </c>
      <c r="G846" s="9" t="s">
        <v>455</v>
      </c>
    </row>
    <row r="847" spans="1:7" ht="15" customHeight="1">
      <c r="A847" s="10" t="s">
        <v>537</v>
      </c>
      <c r="B847" s="11" t="s">
        <v>538</v>
      </c>
      <c r="C847" s="10" t="s">
        <v>458</v>
      </c>
      <c r="D847" s="10" t="s">
        <v>459</v>
      </c>
      <c r="E847" s="12">
        <v>0.71399999999999997</v>
      </c>
      <c r="F847" s="15">
        <v>22.3108</v>
      </c>
      <c r="G847" s="15">
        <v>15.9299</v>
      </c>
    </row>
    <row r="848" spans="1:7" ht="15" customHeight="1">
      <c r="A848" s="1"/>
      <c r="B848" s="1"/>
      <c r="C848" s="1"/>
      <c r="D848" s="1"/>
      <c r="E848" s="107" t="s">
        <v>472</v>
      </c>
      <c r="F848" s="108"/>
      <c r="G848" s="16">
        <v>15.9299</v>
      </c>
    </row>
    <row r="849" spans="1:7" ht="15" customHeight="1">
      <c r="A849" s="105" t="s">
        <v>450</v>
      </c>
      <c r="B849" s="106"/>
      <c r="C849" s="9" t="s">
        <v>451</v>
      </c>
      <c r="D849" s="9" t="s">
        <v>452</v>
      </c>
      <c r="E849" s="9" t="s">
        <v>453</v>
      </c>
      <c r="F849" s="9" t="s">
        <v>454</v>
      </c>
      <c r="G849" s="9" t="s">
        <v>455</v>
      </c>
    </row>
    <row r="850" spans="1:7" ht="15" customHeight="1">
      <c r="A850" s="10" t="s">
        <v>480</v>
      </c>
      <c r="B850" s="11" t="s">
        <v>481</v>
      </c>
      <c r="C850" s="10" t="s">
        <v>458</v>
      </c>
      <c r="D850" s="10" t="s">
        <v>459</v>
      </c>
      <c r="E850" s="12">
        <v>6</v>
      </c>
      <c r="F850" s="15">
        <v>15.55</v>
      </c>
      <c r="G850" s="15">
        <v>93.3</v>
      </c>
    </row>
    <row r="851" spans="1:7" ht="15" customHeight="1">
      <c r="A851" s="1"/>
      <c r="B851" s="1"/>
      <c r="C851" s="1"/>
      <c r="D851" s="1"/>
      <c r="E851" s="107" t="s">
        <v>462</v>
      </c>
      <c r="F851" s="108"/>
      <c r="G851" s="16">
        <v>93.3</v>
      </c>
    </row>
    <row r="852" spans="1:7" ht="15" customHeight="1">
      <c r="A852" s="105" t="s">
        <v>482</v>
      </c>
      <c r="B852" s="106"/>
      <c r="C852" s="9" t="s">
        <v>451</v>
      </c>
      <c r="D852" s="9" t="s">
        <v>452</v>
      </c>
      <c r="E852" s="9" t="s">
        <v>453</v>
      </c>
      <c r="F852" s="9" t="s">
        <v>454</v>
      </c>
      <c r="G852" s="9" t="s">
        <v>455</v>
      </c>
    </row>
    <row r="853" spans="1:7" ht="15" customHeight="1">
      <c r="A853" s="10" t="s">
        <v>530</v>
      </c>
      <c r="B853" s="11" t="s">
        <v>531</v>
      </c>
      <c r="C853" s="10" t="s">
        <v>458</v>
      </c>
      <c r="D853" s="10" t="s">
        <v>510</v>
      </c>
      <c r="E853" s="12">
        <v>0.88719999999999999</v>
      </c>
      <c r="F853" s="15">
        <v>67.5</v>
      </c>
      <c r="G853" s="15">
        <v>59.886000000000003</v>
      </c>
    </row>
    <row r="854" spans="1:7" ht="15" customHeight="1">
      <c r="A854" s="10" t="s">
        <v>534</v>
      </c>
      <c r="B854" s="11" t="s">
        <v>535</v>
      </c>
      <c r="C854" s="10" t="s">
        <v>458</v>
      </c>
      <c r="D854" s="10" t="s">
        <v>494</v>
      </c>
      <c r="E854" s="12">
        <v>294</v>
      </c>
      <c r="F854" s="15">
        <v>0.56000000000000005</v>
      </c>
      <c r="G854" s="15">
        <v>164.64</v>
      </c>
    </row>
    <row r="855" spans="1:7" ht="15" customHeight="1">
      <c r="A855" s="10" t="s">
        <v>539</v>
      </c>
      <c r="B855" s="11" t="s">
        <v>540</v>
      </c>
      <c r="C855" s="10" t="s">
        <v>458</v>
      </c>
      <c r="D855" s="10" t="s">
        <v>510</v>
      </c>
      <c r="E855" s="12">
        <v>0.83599999999999997</v>
      </c>
      <c r="F855" s="15">
        <v>73.900000000000006</v>
      </c>
      <c r="G855" s="15">
        <v>61.7804</v>
      </c>
    </row>
    <row r="856" spans="1:7" ht="15" customHeight="1">
      <c r="A856" s="1"/>
      <c r="B856" s="1"/>
      <c r="C856" s="1"/>
      <c r="D856" s="1"/>
      <c r="E856" s="107" t="s">
        <v>495</v>
      </c>
      <c r="F856" s="108"/>
      <c r="G856" s="16">
        <v>286.3064</v>
      </c>
    </row>
    <row r="857" spans="1:7" ht="15" customHeight="1">
      <c r="A857" s="1"/>
      <c r="B857" s="1"/>
      <c r="C857" s="1"/>
      <c r="D857" s="1"/>
      <c r="E857" s="99" t="s">
        <v>463</v>
      </c>
      <c r="F857" s="100"/>
      <c r="G857" s="4">
        <v>395.54</v>
      </c>
    </row>
    <row r="858" spans="1:7" ht="9.9499999999999993" customHeight="1">
      <c r="A858" s="1"/>
      <c r="B858" s="1"/>
      <c r="C858" s="101" t="s">
        <v>448</v>
      </c>
      <c r="D858" s="102"/>
      <c r="E858" s="1"/>
      <c r="F858" s="1"/>
      <c r="G858" s="1"/>
    </row>
    <row r="859" spans="1:7" ht="20.100000000000001" customHeight="1">
      <c r="A859" s="103" t="s">
        <v>646</v>
      </c>
      <c r="B859" s="104"/>
      <c r="C859" s="104"/>
      <c r="D859" s="104"/>
      <c r="E859" s="104"/>
      <c r="F859" s="104"/>
      <c r="G859" s="104"/>
    </row>
    <row r="860" spans="1:7" ht="15" customHeight="1">
      <c r="A860" s="105" t="s">
        <v>450</v>
      </c>
      <c r="B860" s="106"/>
      <c r="C860" s="9" t="s">
        <v>451</v>
      </c>
      <c r="D860" s="9" t="s">
        <v>452</v>
      </c>
      <c r="E860" s="9" t="s">
        <v>453</v>
      </c>
      <c r="F860" s="9" t="s">
        <v>454</v>
      </c>
      <c r="G860" s="9" t="s">
        <v>455</v>
      </c>
    </row>
    <row r="861" spans="1:7" ht="15" customHeight="1">
      <c r="A861" s="10" t="s">
        <v>542</v>
      </c>
      <c r="B861" s="11" t="s">
        <v>543</v>
      </c>
      <c r="C861" s="10" t="s">
        <v>458</v>
      </c>
      <c r="D861" s="10" t="s">
        <v>459</v>
      </c>
      <c r="E861" s="12">
        <v>0.04</v>
      </c>
      <c r="F861" s="15">
        <v>16.77</v>
      </c>
      <c r="G861" s="15">
        <v>0.67079999999999995</v>
      </c>
    </row>
    <row r="862" spans="1:7" ht="15" customHeight="1">
      <c r="A862" s="10" t="s">
        <v>544</v>
      </c>
      <c r="B862" s="11" t="s">
        <v>545</v>
      </c>
      <c r="C862" s="10" t="s">
        <v>458</v>
      </c>
      <c r="D862" s="10" t="s">
        <v>459</v>
      </c>
      <c r="E862" s="12">
        <v>0.02</v>
      </c>
      <c r="F862" s="15">
        <v>20.77</v>
      </c>
      <c r="G862" s="15">
        <v>0.41539999999999999</v>
      </c>
    </row>
    <row r="863" spans="1:7" ht="15" customHeight="1">
      <c r="A863" s="1"/>
      <c r="B863" s="1"/>
      <c r="C863" s="1"/>
      <c r="D863" s="1"/>
      <c r="E863" s="107" t="s">
        <v>462</v>
      </c>
      <c r="F863" s="108"/>
      <c r="G863" s="16">
        <v>1.0862000000000001</v>
      </c>
    </row>
    <row r="864" spans="1:7" ht="15" customHeight="1">
      <c r="A864" s="105" t="s">
        <v>482</v>
      </c>
      <c r="B864" s="106"/>
      <c r="C864" s="9" t="s">
        <v>451</v>
      </c>
      <c r="D864" s="9" t="s">
        <v>452</v>
      </c>
      <c r="E864" s="9" t="s">
        <v>453</v>
      </c>
      <c r="F864" s="9" t="s">
        <v>454</v>
      </c>
      <c r="G864" s="9" t="s">
        <v>455</v>
      </c>
    </row>
    <row r="865" spans="1:7" ht="15" customHeight="1">
      <c r="A865" s="10" t="s">
        <v>546</v>
      </c>
      <c r="B865" s="11" t="s">
        <v>547</v>
      </c>
      <c r="C865" s="10" t="s">
        <v>458</v>
      </c>
      <c r="D865" s="10" t="s">
        <v>494</v>
      </c>
      <c r="E865" s="12">
        <v>0.01</v>
      </c>
      <c r="F865" s="15">
        <v>10.050000000000001</v>
      </c>
      <c r="G865" s="15">
        <v>0.10050000000000001</v>
      </c>
    </row>
    <row r="866" spans="1:7" ht="20.100000000000001" customHeight="1">
      <c r="A866" s="10" t="s">
        <v>548</v>
      </c>
      <c r="B866" s="11" t="s">
        <v>549</v>
      </c>
      <c r="C866" s="10" t="s">
        <v>458</v>
      </c>
      <c r="D866" s="10" t="s">
        <v>485</v>
      </c>
      <c r="E866" s="12">
        <v>1.03</v>
      </c>
      <c r="F866" s="15">
        <v>21.53</v>
      </c>
      <c r="G866" s="15">
        <v>22.175899999999999</v>
      </c>
    </row>
    <row r="867" spans="1:7" ht="15" customHeight="1">
      <c r="A867" s="1"/>
      <c r="B867" s="1"/>
      <c r="C867" s="1"/>
      <c r="D867" s="1"/>
      <c r="E867" s="107" t="s">
        <v>495</v>
      </c>
      <c r="F867" s="108"/>
      <c r="G867" s="16">
        <v>22.276399999999999</v>
      </c>
    </row>
    <row r="868" spans="1:7" ht="15" customHeight="1">
      <c r="A868" s="1"/>
      <c r="B868" s="1"/>
      <c r="C868" s="1"/>
      <c r="D868" s="1"/>
      <c r="E868" s="99" t="s">
        <v>463</v>
      </c>
      <c r="F868" s="100"/>
      <c r="G868" s="4">
        <v>23.36</v>
      </c>
    </row>
    <row r="869" spans="1:7" ht="9.9499999999999993" customHeight="1">
      <c r="A869" s="1"/>
      <c r="B869" s="1"/>
      <c r="C869" s="101" t="s">
        <v>448</v>
      </c>
      <c r="D869" s="102"/>
      <c r="E869" s="1"/>
      <c r="F869" s="1"/>
      <c r="G869" s="1"/>
    </row>
    <row r="870" spans="1:7" ht="20.100000000000001" customHeight="1">
      <c r="A870" s="103" t="s">
        <v>647</v>
      </c>
      <c r="B870" s="104"/>
      <c r="C870" s="104"/>
      <c r="D870" s="104"/>
      <c r="E870" s="104"/>
      <c r="F870" s="104"/>
      <c r="G870" s="104"/>
    </row>
    <row r="871" spans="1:7" ht="15" customHeight="1">
      <c r="A871" s="105" t="s">
        <v>465</v>
      </c>
      <c r="B871" s="106"/>
      <c r="C871" s="9" t="s">
        <v>451</v>
      </c>
      <c r="D871" s="9" t="s">
        <v>452</v>
      </c>
      <c r="E871" s="9" t="s">
        <v>453</v>
      </c>
      <c r="F871" s="9" t="s">
        <v>454</v>
      </c>
      <c r="G871" s="9" t="s">
        <v>455</v>
      </c>
    </row>
    <row r="872" spans="1:7" ht="15" customHeight="1">
      <c r="A872" s="10" t="s">
        <v>551</v>
      </c>
      <c r="B872" s="11" t="s">
        <v>552</v>
      </c>
      <c r="C872" s="10" t="s">
        <v>458</v>
      </c>
      <c r="D872" s="10" t="s">
        <v>459</v>
      </c>
      <c r="E872" s="12">
        <v>0</v>
      </c>
      <c r="F872" s="15">
        <v>36.646500000000003</v>
      </c>
      <c r="G872" s="15">
        <v>0</v>
      </c>
    </row>
    <row r="873" spans="1:7" ht="15" customHeight="1">
      <c r="A873" s="10" t="s">
        <v>553</v>
      </c>
      <c r="B873" s="11" t="s">
        <v>554</v>
      </c>
      <c r="C873" s="10" t="s">
        <v>458</v>
      </c>
      <c r="D873" s="10" t="s">
        <v>459</v>
      </c>
      <c r="E873" s="12">
        <v>1.4285700000000001E-3</v>
      </c>
      <c r="F873" s="15">
        <v>69.915400000000005</v>
      </c>
      <c r="G873" s="15">
        <v>9.9900000000000003E-2</v>
      </c>
    </row>
    <row r="874" spans="1:7" ht="15" customHeight="1">
      <c r="A874" s="10" t="s">
        <v>555</v>
      </c>
      <c r="B874" s="11" t="s">
        <v>556</v>
      </c>
      <c r="C874" s="10" t="s">
        <v>458</v>
      </c>
      <c r="D874" s="10" t="s">
        <v>459</v>
      </c>
      <c r="E874" s="12">
        <v>1.4285700000000001E-3</v>
      </c>
      <c r="F874" s="15">
        <v>22.854199999999999</v>
      </c>
      <c r="G874" s="15">
        <v>3.2599999999999997E-2</v>
      </c>
    </row>
    <row r="875" spans="1:7" ht="15" customHeight="1">
      <c r="A875" s="10" t="s">
        <v>557</v>
      </c>
      <c r="B875" s="11" t="s">
        <v>558</v>
      </c>
      <c r="C875" s="10" t="s">
        <v>458</v>
      </c>
      <c r="D875" s="10" t="s">
        <v>459</v>
      </c>
      <c r="E875" s="12">
        <v>7.14286E-3</v>
      </c>
      <c r="F875" s="15">
        <v>92.914500000000004</v>
      </c>
      <c r="G875" s="15">
        <v>0.66369999999999996</v>
      </c>
    </row>
    <row r="876" spans="1:7" ht="15" customHeight="1">
      <c r="A876" s="10" t="s">
        <v>559</v>
      </c>
      <c r="B876" s="11" t="s">
        <v>560</v>
      </c>
      <c r="C876" s="10" t="s">
        <v>458</v>
      </c>
      <c r="D876" s="10" t="s">
        <v>459</v>
      </c>
      <c r="E876" s="12">
        <v>5.7142900000000003E-3</v>
      </c>
      <c r="F876" s="15">
        <v>151.95160000000001</v>
      </c>
      <c r="G876" s="15">
        <v>0.86829999999999996</v>
      </c>
    </row>
    <row r="877" spans="1:7" ht="15" customHeight="1">
      <c r="A877" s="10" t="s">
        <v>561</v>
      </c>
      <c r="B877" s="11" t="s">
        <v>562</v>
      </c>
      <c r="C877" s="10" t="s">
        <v>458</v>
      </c>
      <c r="D877" s="10" t="s">
        <v>459</v>
      </c>
      <c r="E877" s="12">
        <v>5.7142900000000003E-3</v>
      </c>
      <c r="F877" s="15">
        <v>76.690799999999996</v>
      </c>
      <c r="G877" s="15">
        <v>0.43819999999999998</v>
      </c>
    </row>
    <row r="878" spans="1:7" ht="15" customHeight="1">
      <c r="A878" s="1"/>
      <c r="B878" s="1"/>
      <c r="C878" s="1"/>
      <c r="D878" s="1"/>
      <c r="E878" s="107" t="s">
        <v>472</v>
      </c>
      <c r="F878" s="108"/>
      <c r="G878" s="16">
        <v>2.1027</v>
      </c>
    </row>
    <row r="879" spans="1:7" ht="15" customHeight="1">
      <c r="A879" s="105" t="s">
        <v>450</v>
      </c>
      <c r="B879" s="106"/>
      <c r="C879" s="9" t="s">
        <v>451</v>
      </c>
      <c r="D879" s="9" t="s">
        <v>452</v>
      </c>
      <c r="E879" s="9" t="s">
        <v>453</v>
      </c>
      <c r="F879" s="9" t="s">
        <v>454</v>
      </c>
      <c r="G879" s="9" t="s">
        <v>455</v>
      </c>
    </row>
    <row r="880" spans="1:7" ht="15" customHeight="1">
      <c r="A880" s="10" t="s">
        <v>480</v>
      </c>
      <c r="B880" s="11" t="s">
        <v>481</v>
      </c>
      <c r="C880" s="10" t="s">
        <v>458</v>
      </c>
      <c r="D880" s="10" t="s">
        <v>459</v>
      </c>
      <c r="E880" s="12">
        <v>5.7142859999999997E-2</v>
      </c>
      <c r="F880" s="15">
        <v>15.55</v>
      </c>
      <c r="G880" s="15">
        <v>0.88859999999999995</v>
      </c>
    </row>
    <row r="881" spans="1:7" ht="15" customHeight="1">
      <c r="A881" s="10" t="s">
        <v>563</v>
      </c>
      <c r="B881" s="11" t="s">
        <v>564</v>
      </c>
      <c r="C881" s="10" t="s">
        <v>458</v>
      </c>
      <c r="D881" s="10" t="s">
        <v>459</v>
      </c>
      <c r="E881" s="12">
        <v>7.14286E-3</v>
      </c>
      <c r="F881" s="15">
        <v>27.64</v>
      </c>
      <c r="G881" s="15">
        <v>0.19739999999999999</v>
      </c>
    </row>
    <row r="882" spans="1:7" ht="15" customHeight="1">
      <c r="A882" s="1"/>
      <c r="B882" s="1"/>
      <c r="C882" s="1"/>
      <c r="D882" s="1"/>
      <c r="E882" s="107" t="s">
        <v>462</v>
      </c>
      <c r="F882" s="108"/>
      <c r="G882" s="16">
        <v>1.0860000000000001</v>
      </c>
    </row>
    <row r="883" spans="1:7" ht="15" customHeight="1">
      <c r="A883" s="105" t="s">
        <v>482</v>
      </c>
      <c r="B883" s="106"/>
      <c r="C883" s="9" t="s">
        <v>451</v>
      </c>
      <c r="D883" s="9" t="s">
        <v>452</v>
      </c>
      <c r="E883" s="9" t="s">
        <v>453</v>
      </c>
      <c r="F883" s="9" t="s">
        <v>454</v>
      </c>
      <c r="G883" s="9" t="s">
        <v>455</v>
      </c>
    </row>
    <row r="884" spans="1:7" ht="15" customHeight="1">
      <c r="A884" s="10" t="s">
        <v>565</v>
      </c>
      <c r="B884" s="11" t="s">
        <v>566</v>
      </c>
      <c r="C884" s="10" t="s">
        <v>458</v>
      </c>
      <c r="D884" s="10" t="s">
        <v>494</v>
      </c>
      <c r="E884" s="12">
        <v>0.55000000000000004</v>
      </c>
      <c r="F884" s="15">
        <v>5.71</v>
      </c>
      <c r="G884" s="15">
        <v>3.1404999999999998</v>
      </c>
    </row>
    <row r="885" spans="1:7" ht="15" customHeight="1">
      <c r="A885" s="10" t="s">
        <v>567</v>
      </c>
      <c r="B885" s="11" t="s">
        <v>568</v>
      </c>
      <c r="C885" s="10" t="s">
        <v>458</v>
      </c>
      <c r="D885" s="10" t="s">
        <v>488</v>
      </c>
      <c r="E885" s="12">
        <v>0.04</v>
      </c>
      <c r="F885" s="15">
        <v>10.46</v>
      </c>
      <c r="G885" s="15">
        <v>0.41839999999999999</v>
      </c>
    </row>
    <row r="886" spans="1:7" ht="15" customHeight="1">
      <c r="A886" s="10" t="s">
        <v>569</v>
      </c>
      <c r="B886" s="11" t="s">
        <v>570</v>
      </c>
      <c r="C886" s="10" t="s">
        <v>458</v>
      </c>
      <c r="D886" s="10" t="s">
        <v>488</v>
      </c>
      <c r="E886" s="12">
        <v>0.6</v>
      </c>
      <c r="F886" s="15">
        <v>23.83</v>
      </c>
      <c r="G886" s="15">
        <v>14.298</v>
      </c>
    </row>
    <row r="887" spans="1:7" ht="15" customHeight="1">
      <c r="A887" s="1"/>
      <c r="B887" s="1"/>
      <c r="C887" s="1"/>
      <c r="D887" s="1"/>
      <c r="E887" s="107" t="s">
        <v>495</v>
      </c>
      <c r="F887" s="108"/>
      <c r="G887" s="16">
        <v>17.8569</v>
      </c>
    </row>
    <row r="888" spans="1:7" ht="15" customHeight="1">
      <c r="A888" s="1"/>
      <c r="B888" s="1"/>
      <c r="C888" s="1"/>
      <c r="D888" s="1"/>
      <c r="E888" s="99" t="s">
        <v>463</v>
      </c>
      <c r="F888" s="100"/>
      <c r="G888" s="4">
        <v>21.05</v>
      </c>
    </row>
    <row r="889" spans="1:7" ht="9.9499999999999993" customHeight="1">
      <c r="A889" s="1"/>
      <c r="B889" s="1"/>
      <c r="C889" s="101" t="s">
        <v>448</v>
      </c>
      <c r="D889" s="102"/>
      <c r="E889" s="1"/>
      <c r="F889" s="1"/>
      <c r="G889" s="1"/>
    </row>
    <row r="890" spans="1:7" ht="20.100000000000001" customHeight="1">
      <c r="A890" s="103" t="s">
        <v>648</v>
      </c>
      <c r="B890" s="104"/>
      <c r="C890" s="104"/>
      <c r="D890" s="104"/>
      <c r="E890" s="104"/>
      <c r="F890" s="104"/>
      <c r="G890" s="104"/>
    </row>
    <row r="891" spans="1:7" ht="15" customHeight="1">
      <c r="A891" s="105" t="s">
        <v>450</v>
      </c>
      <c r="B891" s="106"/>
      <c r="C891" s="9" t="s">
        <v>451</v>
      </c>
      <c r="D891" s="9" t="s">
        <v>452</v>
      </c>
      <c r="E891" s="9" t="s">
        <v>453</v>
      </c>
      <c r="F891" s="9" t="s">
        <v>454</v>
      </c>
      <c r="G891" s="9" t="s">
        <v>455</v>
      </c>
    </row>
    <row r="892" spans="1:7" ht="15" customHeight="1">
      <c r="A892" s="10" t="s">
        <v>514</v>
      </c>
      <c r="B892" s="11" t="s">
        <v>515</v>
      </c>
      <c r="C892" s="10" t="s">
        <v>458</v>
      </c>
      <c r="D892" s="10" t="s">
        <v>459</v>
      </c>
      <c r="E892" s="12">
        <v>0.15</v>
      </c>
      <c r="F892" s="15">
        <v>20.77</v>
      </c>
      <c r="G892" s="15">
        <v>3.1154999999999999</v>
      </c>
    </row>
    <row r="893" spans="1:7" ht="15" customHeight="1">
      <c r="A893" s="10" t="s">
        <v>480</v>
      </c>
      <c r="B893" s="11" t="s">
        <v>481</v>
      </c>
      <c r="C893" s="10" t="s">
        <v>458</v>
      </c>
      <c r="D893" s="10" t="s">
        <v>459</v>
      </c>
      <c r="E893" s="12">
        <v>0.25</v>
      </c>
      <c r="F893" s="15">
        <v>15.55</v>
      </c>
      <c r="G893" s="15">
        <v>3.8875000000000002</v>
      </c>
    </row>
    <row r="894" spans="1:7" ht="15" customHeight="1">
      <c r="A894" s="1"/>
      <c r="B894" s="1"/>
      <c r="C894" s="1"/>
      <c r="D894" s="1"/>
      <c r="E894" s="107" t="s">
        <v>462</v>
      </c>
      <c r="F894" s="108"/>
      <c r="G894" s="16">
        <v>7.0030000000000001</v>
      </c>
    </row>
    <row r="895" spans="1:7" ht="15" customHeight="1">
      <c r="A895" s="105" t="s">
        <v>482</v>
      </c>
      <c r="B895" s="106"/>
      <c r="C895" s="9" t="s">
        <v>451</v>
      </c>
      <c r="D895" s="9" t="s">
        <v>452</v>
      </c>
      <c r="E895" s="9" t="s">
        <v>453</v>
      </c>
      <c r="F895" s="9" t="s">
        <v>454</v>
      </c>
      <c r="G895" s="9" t="s">
        <v>455</v>
      </c>
    </row>
    <row r="896" spans="1:7" ht="15" customHeight="1">
      <c r="A896" s="10" t="s">
        <v>516</v>
      </c>
      <c r="B896" s="11" t="s">
        <v>517</v>
      </c>
      <c r="C896" s="10" t="s">
        <v>458</v>
      </c>
      <c r="D896" s="10" t="s">
        <v>491</v>
      </c>
      <c r="E896" s="12">
        <v>1</v>
      </c>
      <c r="F896" s="15">
        <v>3.44</v>
      </c>
      <c r="G896" s="15">
        <v>3.44</v>
      </c>
    </row>
    <row r="897" spans="1:7" ht="15" customHeight="1">
      <c r="A897" s="1"/>
      <c r="B897" s="1"/>
      <c r="C897" s="1"/>
      <c r="D897" s="1"/>
      <c r="E897" s="107" t="s">
        <v>495</v>
      </c>
      <c r="F897" s="108"/>
      <c r="G897" s="16">
        <v>3.44</v>
      </c>
    </row>
    <row r="898" spans="1:7" ht="15" customHeight="1">
      <c r="A898" s="105" t="s">
        <v>518</v>
      </c>
      <c r="B898" s="106"/>
      <c r="C898" s="9" t="s">
        <v>451</v>
      </c>
      <c r="D898" s="9" t="s">
        <v>452</v>
      </c>
      <c r="E898" s="9" t="s">
        <v>453</v>
      </c>
      <c r="F898" s="9" t="s">
        <v>454</v>
      </c>
      <c r="G898" s="9" t="s">
        <v>455</v>
      </c>
    </row>
    <row r="899" spans="1:7" ht="15" customHeight="1">
      <c r="A899" s="10" t="s">
        <v>519</v>
      </c>
      <c r="B899" s="11" t="s">
        <v>520</v>
      </c>
      <c r="C899" s="10" t="s">
        <v>458</v>
      </c>
      <c r="D899" s="10" t="s">
        <v>485</v>
      </c>
      <c r="E899" s="12">
        <v>0.25</v>
      </c>
      <c r="F899" s="15">
        <v>4.5</v>
      </c>
      <c r="G899" s="15">
        <v>1.125</v>
      </c>
    </row>
    <row r="900" spans="1:7" ht="15" customHeight="1">
      <c r="A900" s="10" t="s">
        <v>521</v>
      </c>
      <c r="B900" s="11" t="s">
        <v>522</v>
      </c>
      <c r="C900" s="10" t="s">
        <v>458</v>
      </c>
      <c r="D900" s="10" t="s">
        <v>510</v>
      </c>
      <c r="E900" s="12">
        <v>1.4999999999999999E-2</v>
      </c>
      <c r="F900" s="15">
        <v>41.21</v>
      </c>
      <c r="G900" s="15">
        <v>0.61819999999999997</v>
      </c>
    </row>
    <row r="901" spans="1:7" ht="15" customHeight="1">
      <c r="A901" s="10" t="s">
        <v>523</v>
      </c>
      <c r="B901" s="11" t="s">
        <v>524</v>
      </c>
      <c r="C901" s="10" t="s">
        <v>458</v>
      </c>
      <c r="D901" s="10" t="s">
        <v>510</v>
      </c>
      <c r="E901" s="12">
        <v>3.6999999999999998E-2</v>
      </c>
      <c r="F901" s="15">
        <v>4.1399999999999997</v>
      </c>
      <c r="G901" s="15">
        <v>0.1532</v>
      </c>
    </row>
    <row r="902" spans="1:7" ht="20.100000000000001" customHeight="1">
      <c r="A902" s="10" t="s">
        <v>525</v>
      </c>
      <c r="B902" s="11" t="s">
        <v>526</v>
      </c>
      <c r="C902" s="10" t="s">
        <v>458</v>
      </c>
      <c r="D902" s="10" t="s">
        <v>510</v>
      </c>
      <c r="E902" s="12">
        <v>3.4000000000000002E-2</v>
      </c>
      <c r="F902" s="15">
        <v>337.08</v>
      </c>
      <c r="G902" s="15">
        <v>11.460699999999999</v>
      </c>
    </row>
    <row r="903" spans="1:7" ht="15" customHeight="1">
      <c r="A903" s="1"/>
      <c r="B903" s="1"/>
      <c r="C903" s="1"/>
      <c r="D903" s="1"/>
      <c r="E903" s="107" t="s">
        <v>527</v>
      </c>
      <c r="F903" s="108"/>
      <c r="G903" s="16">
        <v>13.357100000000001</v>
      </c>
    </row>
    <row r="904" spans="1:7" ht="15" customHeight="1">
      <c r="A904" s="1"/>
      <c r="B904" s="1"/>
      <c r="C904" s="1"/>
      <c r="D904" s="1"/>
      <c r="E904" s="99" t="s">
        <v>463</v>
      </c>
      <c r="F904" s="100"/>
      <c r="G904" s="4">
        <v>23.8</v>
      </c>
    </row>
    <row r="905" spans="1:7" ht="9.9499999999999993" customHeight="1">
      <c r="A905" s="1"/>
      <c r="B905" s="1"/>
      <c r="C905" s="101" t="s">
        <v>448</v>
      </c>
      <c r="D905" s="102"/>
      <c r="E905" s="1"/>
      <c r="F905" s="1"/>
      <c r="G905" s="1"/>
    </row>
    <row r="906" spans="1:7" ht="20.100000000000001" customHeight="1">
      <c r="A906" s="103" t="s">
        <v>649</v>
      </c>
      <c r="B906" s="104"/>
      <c r="C906" s="104"/>
      <c r="D906" s="104"/>
      <c r="E906" s="104"/>
      <c r="F906" s="104"/>
      <c r="G906" s="104"/>
    </row>
    <row r="907" spans="1:7" ht="15" customHeight="1">
      <c r="A907" s="105" t="s">
        <v>450</v>
      </c>
      <c r="B907" s="106"/>
      <c r="C907" s="9" t="s">
        <v>451</v>
      </c>
      <c r="D907" s="9" t="s">
        <v>452</v>
      </c>
      <c r="E907" s="9" t="s">
        <v>453</v>
      </c>
      <c r="F907" s="9" t="s">
        <v>454</v>
      </c>
      <c r="G907" s="9" t="s">
        <v>455</v>
      </c>
    </row>
    <row r="908" spans="1:7" ht="15" customHeight="1">
      <c r="A908" s="10" t="s">
        <v>480</v>
      </c>
      <c r="B908" s="11" t="s">
        <v>481</v>
      </c>
      <c r="C908" s="10" t="s">
        <v>458</v>
      </c>
      <c r="D908" s="10" t="s">
        <v>459</v>
      </c>
      <c r="E908" s="12">
        <v>1.7</v>
      </c>
      <c r="F908" s="15">
        <v>15.55</v>
      </c>
      <c r="G908" s="15">
        <v>26.434999999999999</v>
      </c>
    </row>
    <row r="909" spans="1:7" ht="15" customHeight="1">
      <c r="A909" s="1"/>
      <c r="B909" s="1"/>
      <c r="C909" s="1"/>
      <c r="D909" s="1"/>
      <c r="E909" s="107" t="s">
        <v>462</v>
      </c>
      <c r="F909" s="108"/>
      <c r="G909" s="16">
        <v>26.434999999999999</v>
      </c>
    </row>
    <row r="910" spans="1:7" ht="15" customHeight="1">
      <c r="A910" s="105" t="s">
        <v>518</v>
      </c>
      <c r="B910" s="106"/>
      <c r="C910" s="9" t="s">
        <v>451</v>
      </c>
      <c r="D910" s="9" t="s">
        <v>452</v>
      </c>
      <c r="E910" s="9" t="s">
        <v>453</v>
      </c>
      <c r="F910" s="9" t="s">
        <v>454</v>
      </c>
      <c r="G910" s="9" t="s">
        <v>455</v>
      </c>
    </row>
    <row r="911" spans="1:7" ht="15" customHeight="1">
      <c r="A911" s="10" t="s">
        <v>573</v>
      </c>
      <c r="B911" s="11" t="s">
        <v>574</v>
      </c>
      <c r="C911" s="10" t="s">
        <v>458</v>
      </c>
      <c r="D911" s="10" t="s">
        <v>510</v>
      </c>
      <c r="E911" s="12">
        <v>1.1000000000000001</v>
      </c>
      <c r="F911" s="15">
        <v>3.98</v>
      </c>
      <c r="G911" s="15">
        <v>4.3780000000000001</v>
      </c>
    </row>
    <row r="912" spans="1:7" ht="15" customHeight="1">
      <c r="A912" s="1"/>
      <c r="B912" s="1"/>
      <c r="C912" s="1"/>
      <c r="D912" s="1"/>
      <c r="E912" s="107" t="s">
        <v>527</v>
      </c>
      <c r="F912" s="108"/>
      <c r="G912" s="16">
        <v>4.3780000000000001</v>
      </c>
    </row>
    <row r="913" spans="1:7" ht="15" customHeight="1">
      <c r="A913" s="1"/>
      <c r="B913" s="1"/>
      <c r="C913" s="1"/>
      <c r="D913" s="1"/>
      <c r="E913" s="99" t="s">
        <v>463</v>
      </c>
      <c r="F913" s="100"/>
      <c r="G913" s="4">
        <v>30.81</v>
      </c>
    </row>
    <row r="914" spans="1:7" ht="9.9499999999999993" customHeight="1">
      <c r="A914" s="1"/>
      <c r="B914" s="1"/>
      <c r="C914" s="101" t="s">
        <v>448</v>
      </c>
      <c r="D914" s="102"/>
      <c r="E914" s="1"/>
      <c r="F914" s="1"/>
      <c r="G914" s="1"/>
    </row>
    <row r="915" spans="1:7" ht="20.100000000000001" customHeight="1">
      <c r="A915" s="103" t="s">
        <v>650</v>
      </c>
      <c r="B915" s="104"/>
      <c r="C915" s="104"/>
      <c r="D915" s="104"/>
      <c r="E915" s="104"/>
      <c r="F915" s="104"/>
      <c r="G915" s="104"/>
    </row>
    <row r="916" spans="1:7" ht="15" customHeight="1">
      <c r="A916" s="105" t="s">
        <v>465</v>
      </c>
      <c r="B916" s="106"/>
      <c r="C916" s="9" t="s">
        <v>451</v>
      </c>
      <c r="D916" s="9" t="s">
        <v>452</v>
      </c>
      <c r="E916" s="9" t="s">
        <v>453</v>
      </c>
      <c r="F916" s="9" t="s">
        <v>454</v>
      </c>
      <c r="G916" s="9" t="s">
        <v>455</v>
      </c>
    </row>
    <row r="917" spans="1:7" ht="15" customHeight="1">
      <c r="A917" s="10" t="s">
        <v>576</v>
      </c>
      <c r="B917" s="11" t="s">
        <v>577</v>
      </c>
      <c r="C917" s="10" t="s">
        <v>458</v>
      </c>
      <c r="D917" s="10" t="s">
        <v>459</v>
      </c>
      <c r="E917" s="12">
        <v>7.5700000000000003E-2</v>
      </c>
      <c r="F917" s="15">
        <v>27.460699999999999</v>
      </c>
      <c r="G917" s="15">
        <v>2.0788000000000002</v>
      </c>
    </row>
    <row r="918" spans="1:7" ht="15" customHeight="1">
      <c r="A918" s="10" t="s">
        <v>578</v>
      </c>
      <c r="B918" s="11" t="s">
        <v>579</v>
      </c>
      <c r="C918" s="10" t="s">
        <v>458</v>
      </c>
      <c r="D918" s="10" t="s">
        <v>459</v>
      </c>
      <c r="E918" s="12">
        <v>4.1000000000000003E-3</v>
      </c>
      <c r="F918" s="15">
        <v>42.164900000000003</v>
      </c>
      <c r="G918" s="15">
        <v>0.1729</v>
      </c>
    </row>
    <row r="919" spans="1:7" ht="15" customHeight="1">
      <c r="A919" s="1"/>
      <c r="B919" s="1"/>
      <c r="C919" s="1"/>
      <c r="D919" s="1"/>
      <c r="E919" s="107" t="s">
        <v>472</v>
      </c>
      <c r="F919" s="108"/>
      <c r="G919" s="16">
        <v>2.2517</v>
      </c>
    </row>
    <row r="920" spans="1:7" ht="15" customHeight="1">
      <c r="A920" s="105" t="s">
        <v>450</v>
      </c>
      <c r="B920" s="106"/>
      <c r="C920" s="9" t="s">
        <v>451</v>
      </c>
      <c r="D920" s="9" t="s">
        <v>452</v>
      </c>
      <c r="E920" s="9" t="s">
        <v>453</v>
      </c>
      <c r="F920" s="9" t="s">
        <v>454</v>
      </c>
      <c r="G920" s="9" t="s">
        <v>455</v>
      </c>
    </row>
    <row r="921" spans="1:7" ht="15" customHeight="1">
      <c r="A921" s="10" t="s">
        <v>506</v>
      </c>
      <c r="B921" s="11" t="s">
        <v>507</v>
      </c>
      <c r="C921" s="10" t="s">
        <v>458</v>
      </c>
      <c r="D921" s="10" t="s">
        <v>459</v>
      </c>
      <c r="E921" s="12">
        <v>0.1595</v>
      </c>
      <c r="F921" s="15">
        <v>20.77</v>
      </c>
      <c r="G921" s="15">
        <v>3.3128000000000002</v>
      </c>
    </row>
    <row r="922" spans="1:7" ht="15" customHeight="1">
      <c r="A922" s="10" t="s">
        <v>480</v>
      </c>
      <c r="B922" s="11" t="s">
        <v>481</v>
      </c>
      <c r="C922" s="10" t="s">
        <v>458</v>
      </c>
      <c r="D922" s="10" t="s">
        <v>459</v>
      </c>
      <c r="E922" s="12">
        <v>0.1595</v>
      </c>
      <c r="F922" s="15">
        <v>15.55</v>
      </c>
      <c r="G922" s="15">
        <v>2.4802</v>
      </c>
    </row>
    <row r="923" spans="1:7" ht="15" customHeight="1">
      <c r="A923" s="1"/>
      <c r="B923" s="1"/>
      <c r="C923" s="1"/>
      <c r="D923" s="1"/>
      <c r="E923" s="107" t="s">
        <v>462</v>
      </c>
      <c r="F923" s="108"/>
      <c r="G923" s="16">
        <v>5.7930000000000001</v>
      </c>
    </row>
    <row r="924" spans="1:7" ht="15" customHeight="1">
      <c r="A924" s="105" t="s">
        <v>482</v>
      </c>
      <c r="B924" s="106"/>
      <c r="C924" s="9" t="s">
        <v>451</v>
      </c>
      <c r="D924" s="9" t="s">
        <v>452</v>
      </c>
      <c r="E924" s="9" t="s">
        <v>453</v>
      </c>
      <c r="F924" s="9" t="s">
        <v>454</v>
      </c>
      <c r="G924" s="9" t="s">
        <v>455</v>
      </c>
    </row>
    <row r="925" spans="1:7" ht="15" customHeight="1">
      <c r="A925" s="10" t="s">
        <v>530</v>
      </c>
      <c r="B925" s="11" t="s">
        <v>531</v>
      </c>
      <c r="C925" s="10" t="s">
        <v>458</v>
      </c>
      <c r="D925" s="10" t="s">
        <v>510</v>
      </c>
      <c r="E925" s="12">
        <v>5.6800000000000003E-2</v>
      </c>
      <c r="F925" s="15">
        <v>67.5</v>
      </c>
      <c r="G925" s="15">
        <v>3.8340000000000001</v>
      </c>
    </row>
    <row r="926" spans="1:7" ht="15" customHeight="1">
      <c r="A926" s="10" t="s">
        <v>580</v>
      </c>
      <c r="B926" s="11" t="s">
        <v>581</v>
      </c>
      <c r="C926" s="10" t="s">
        <v>458</v>
      </c>
      <c r="D926" s="10" t="s">
        <v>510</v>
      </c>
      <c r="E926" s="12">
        <v>6.4999999999999997E-3</v>
      </c>
      <c r="F926" s="15">
        <v>60.46</v>
      </c>
      <c r="G926" s="15">
        <v>0.39300000000000002</v>
      </c>
    </row>
    <row r="927" spans="1:7" ht="15" customHeight="1">
      <c r="A927" s="10" t="s">
        <v>582</v>
      </c>
      <c r="B927" s="11" t="s">
        <v>583</v>
      </c>
      <c r="C927" s="10" t="s">
        <v>458</v>
      </c>
      <c r="D927" s="10" t="s">
        <v>584</v>
      </c>
      <c r="E927" s="12">
        <v>51</v>
      </c>
      <c r="F927" s="15">
        <v>0.56000000000000005</v>
      </c>
      <c r="G927" s="15">
        <v>28.56</v>
      </c>
    </row>
    <row r="928" spans="1:7" ht="15" customHeight="1">
      <c r="A928" s="1"/>
      <c r="B928" s="1"/>
      <c r="C928" s="1"/>
      <c r="D928" s="1"/>
      <c r="E928" s="107" t="s">
        <v>495</v>
      </c>
      <c r="F928" s="108"/>
      <c r="G928" s="16">
        <v>32.786999999999999</v>
      </c>
    </row>
    <row r="929" spans="1:7" ht="15" customHeight="1">
      <c r="A929" s="1"/>
      <c r="B929" s="1"/>
      <c r="C929" s="1"/>
      <c r="D929" s="1"/>
      <c r="E929" s="99" t="s">
        <v>463</v>
      </c>
      <c r="F929" s="100"/>
      <c r="G929" s="4">
        <v>40.83</v>
      </c>
    </row>
    <row r="930" spans="1:7" ht="9.9499999999999993" customHeight="1">
      <c r="A930" s="1"/>
      <c r="B930" s="1"/>
      <c r="C930" s="101" t="s">
        <v>448</v>
      </c>
      <c r="D930" s="102"/>
      <c r="E930" s="1"/>
      <c r="F930" s="1"/>
      <c r="G930" s="1"/>
    </row>
    <row r="931" spans="1:7" ht="20.100000000000001" customHeight="1">
      <c r="A931" s="103" t="s">
        <v>651</v>
      </c>
      <c r="B931" s="104"/>
      <c r="C931" s="104"/>
      <c r="D931" s="104"/>
      <c r="E931" s="104"/>
      <c r="F931" s="104"/>
      <c r="G931" s="104"/>
    </row>
    <row r="932" spans="1:7" ht="15" customHeight="1">
      <c r="A932" s="105" t="s">
        <v>450</v>
      </c>
      <c r="B932" s="106"/>
      <c r="C932" s="9" t="s">
        <v>451</v>
      </c>
      <c r="D932" s="9" t="s">
        <v>452</v>
      </c>
      <c r="E932" s="9" t="s">
        <v>453</v>
      </c>
      <c r="F932" s="9" t="s">
        <v>454</v>
      </c>
      <c r="G932" s="9" t="s">
        <v>455</v>
      </c>
    </row>
    <row r="933" spans="1:7" ht="15" customHeight="1">
      <c r="A933" s="10" t="s">
        <v>586</v>
      </c>
      <c r="B933" s="11" t="s">
        <v>587</v>
      </c>
      <c r="C933" s="10" t="s">
        <v>458</v>
      </c>
      <c r="D933" s="10" t="s">
        <v>459</v>
      </c>
      <c r="E933" s="12">
        <v>1.6</v>
      </c>
      <c r="F933" s="15">
        <v>20.77</v>
      </c>
      <c r="G933" s="15">
        <v>33.231999999999999</v>
      </c>
    </row>
    <row r="934" spans="1:7" ht="15" customHeight="1">
      <c r="A934" s="10" t="s">
        <v>480</v>
      </c>
      <c r="B934" s="11" t="s">
        <v>481</v>
      </c>
      <c r="C934" s="10" t="s">
        <v>458</v>
      </c>
      <c r="D934" s="10" t="s">
        <v>459</v>
      </c>
      <c r="E934" s="12">
        <v>1.25</v>
      </c>
      <c r="F934" s="15">
        <v>15.55</v>
      </c>
      <c r="G934" s="15">
        <v>19.4375</v>
      </c>
    </row>
    <row r="935" spans="1:7" ht="15" customHeight="1">
      <c r="A935" s="1"/>
      <c r="B935" s="1"/>
      <c r="C935" s="1"/>
      <c r="D935" s="1"/>
      <c r="E935" s="107" t="s">
        <v>462</v>
      </c>
      <c r="F935" s="108"/>
      <c r="G935" s="16">
        <v>52.669499999999999</v>
      </c>
    </row>
    <row r="936" spans="1:7" ht="15" customHeight="1">
      <c r="A936" s="105" t="s">
        <v>482</v>
      </c>
      <c r="B936" s="106"/>
      <c r="C936" s="9" t="s">
        <v>451</v>
      </c>
      <c r="D936" s="9" t="s">
        <v>452</v>
      </c>
      <c r="E936" s="9" t="s">
        <v>453</v>
      </c>
      <c r="F936" s="9" t="s">
        <v>454</v>
      </c>
      <c r="G936" s="9" t="s">
        <v>455</v>
      </c>
    </row>
    <row r="937" spans="1:7" ht="15" customHeight="1">
      <c r="A937" s="10" t="s">
        <v>530</v>
      </c>
      <c r="B937" s="11" t="s">
        <v>531</v>
      </c>
      <c r="C937" s="10" t="s">
        <v>458</v>
      </c>
      <c r="D937" s="10" t="s">
        <v>510</v>
      </c>
      <c r="E937" s="12">
        <v>1.8200000000000001E-2</v>
      </c>
      <c r="F937" s="15">
        <v>67.5</v>
      </c>
      <c r="G937" s="15">
        <v>1.2284999999999999</v>
      </c>
    </row>
    <row r="938" spans="1:7" ht="15" customHeight="1">
      <c r="A938" s="10" t="s">
        <v>588</v>
      </c>
      <c r="B938" s="11" t="s">
        <v>589</v>
      </c>
      <c r="C938" s="10" t="s">
        <v>458</v>
      </c>
      <c r="D938" s="10" t="s">
        <v>494</v>
      </c>
      <c r="E938" s="12">
        <v>2.73</v>
      </c>
      <c r="F938" s="15">
        <v>1.1000000000000001</v>
      </c>
      <c r="G938" s="15">
        <v>3.0030000000000001</v>
      </c>
    </row>
    <row r="939" spans="1:7" ht="15" customHeight="1">
      <c r="A939" s="10" t="s">
        <v>534</v>
      </c>
      <c r="B939" s="11" t="s">
        <v>535</v>
      </c>
      <c r="C939" s="10" t="s">
        <v>458</v>
      </c>
      <c r="D939" s="10" t="s">
        <v>494</v>
      </c>
      <c r="E939" s="12">
        <v>2.8</v>
      </c>
      <c r="F939" s="15">
        <v>0.56000000000000005</v>
      </c>
      <c r="G939" s="15">
        <v>1.5680000000000001</v>
      </c>
    </row>
    <row r="940" spans="1:7" ht="20.100000000000001" customHeight="1">
      <c r="A940" s="10" t="s">
        <v>590</v>
      </c>
      <c r="B940" s="11" t="s">
        <v>591</v>
      </c>
      <c r="C940" s="10" t="s">
        <v>458</v>
      </c>
      <c r="D940" s="10" t="s">
        <v>485</v>
      </c>
      <c r="E940" s="12">
        <v>1.1000000000000001</v>
      </c>
      <c r="F940" s="15">
        <v>49.48</v>
      </c>
      <c r="G940" s="15">
        <v>54.427999999999997</v>
      </c>
    </row>
    <row r="941" spans="1:7" ht="15" customHeight="1">
      <c r="A941" s="1"/>
      <c r="B941" s="1"/>
      <c r="C941" s="1"/>
      <c r="D941" s="1"/>
      <c r="E941" s="107" t="s">
        <v>495</v>
      </c>
      <c r="F941" s="108"/>
      <c r="G941" s="16">
        <v>60.227499999999999</v>
      </c>
    </row>
    <row r="942" spans="1:7" ht="15" customHeight="1">
      <c r="A942" s="1"/>
      <c r="B942" s="1"/>
      <c r="C942" s="1"/>
      <c r="D942" s="1"/>
      <c r="E942" s="99" t="s">
        <v>463</v>
      </c>
      <c r="F942" s="100"/>
      <c r="G942" s="4">
        <v>112.9</v>
      </c>
    </row>
    <row r="943" spans="1:7" ht="9.9499999999999993" customHeight="1">
      <c r="A943" s="1"/>
      <c r="B943" s="1"/>
      <c r="C943" s="101" t="s">
        <v>448</v>
      </c>
      <c r="D943" s="102"/>
      <c r="E943" s="1"/>
      <c r="F943" s="1"/>
      <c r="G943" s="1"/>
    </row>
    <row r="944" spans="1:7" ht="20.100000000000001" customHeight="1">
      <c r="A944" s="103" t="s">
        <v>652</v>
      </c>
      <c r="B944" s="104"/>
      <c r="C944" s="104"/>
      <c r="D944" s="104"/>
      <c r="E944" s="104"/>
      <c r="F944" s="104"/>
      <c r="G944" s="104"/>
    </row>
    <row r="945" spans="1:7" ht="15" customHeight="1">
      <c r="A945" s="105" t="s">
        <v>450</v>
      </c>
      <c r="B945" s="106"/>
      <c r="C945" s="9" t="s">
        <v>451</v>
      </c>
      <c r="D945" s="9" t="s">
        <v>452</v>
      </c>
      <c r="E945" s="9" t="s">
        <v>453</v>
      </c>
      <c r="F945" s="9" t="s">
        <v>454</v>
      </c>
      <c r="G945" s="9" t="s">
        <v>455</v>
      </c>
    </row>
    <row r="946" spans="1:7" ht="15" customHeight="1">
      <c r="A946" s="10" t="s">
        <v>480</v>
      </c>
      <c r="B946" s="11" t="s">
        <v>481</v>
      </c>
      <c r="C946" s="10" t="s">
        <v>458</v>
      </c>
      <c r="D946" s="10" t="s">
        <v>459</v>
      </c>
      <c r="E946" s="12">
        <v>7.4999999999999997E-2</v>
      </c>
      <c r="F946" s="15">
        <v>15.55</v>
      </c>
      <c r="G946" s="15">
        <v>1.1662999999999999</v>
      </c>
    </row>
    <row r="947" spans="1:7" ht="15" customHeight="1">
      <c r="A947" s="1"/>
      <c r="B947" s="1"/>
      <c r="C947" s="1"/>
      <c r="D947" s="1"/>
      <c r="E947" s="107" t="s">
        <v>462</v>
      </c>
      <c r="F947" s="108"/>
      <c r="G947" s="16">
        <v>1.1662999999999999</v>
      </c>
    </row>
    <row r="948" spans="1:7" ht="15" customHeight="1">
      <c r="A948" s="1"/>
      <c r="B948" s="1"/>
      <c r="C948" s="1"/>
      <c r="D948" s="1"/>
      <c r="E948" s="99" t="s">
        <v>463</v>
      </c>
      <c r="F948" s="100"/>
      <c r="G948" s="4">
        <v>1.17</v>
      </c>
    </row>
    <row r="949" spans="1:7" ht="9.9499999999999993" customHeight="1">
      <c r="A949" s="1"/>
      <c r="B949" s="1"/>
      <c r="C949" s="101" t="s">
        <v>448</v>
      </c>
      <c r="D949" s="102"/>
      <c r="E949" s="1"/>
      <c r="F949" s="1"/>
      <c r="G949" s="1"/>
    </row>
    <row r="950" spans="1:7" ht="20.100000000000001" customHeight="1">
      <c r="A950" s="103" t="s">
        <v>653</v>
      </c>
      <c r="B950" s="104"/>
      <c r="C950" s="104"/>
      <c r="D950" s="104"/>
      <c r="E950" s="104"/>
      <c r="F950" s="104"/>
      <c r="G950" s="104"/>
    </row>
    <row r="951" spans="1:7" ht="15" customHeight="1">
      <c r="A951" s="105" t="s">
        <v>465</v>
      </c>
      <c r="B951" s="106"/>
      <c r="C951" s="9" t="s">
        <v>451</v>
      </c>
      <c r="D951" s="9" t="s">
        <v>452</v>
      </c>
      <c r="E951" s="9" t="s">
        <v>453</v>
      </c>
      <c r="F951" s="9" t="s">
        <v>454</v>
      </c>
      <c r="G951" s="9" t="s">
        <v>455</v>
      </c>
    </row>
    <row r="952" spans="1:7" ht="15" customHeight="1">
      <c r="A952" s="10" t="s">
        <v>466</v>
      </c>
      <c r="B952" s="11" t="s">
        <v>467</v>
      </c>
      <c r="C952" s="10" t="s">
        <v>458</v>
      </c>
      <c r="D952" s="10" t="s">
        <v>459</v>
      </c>
      <c r="E952" s="12">
        <v>2</v>
      </c>
      <c r="F952" s="15">
        <v>75.045400000000001</v>
      </c>
      <c r="G952" s="15">
        <v>150.0908</v>
      </c>
    </row>
    <row r="953" spans="1:7" ht="15" customHeight="1">
      <c r="A953" s="10" t="s">
        <v>468</v>
      </c>
      <c r="B953" s="11" t="s">
        <v>469</v>
      </c>
      <c r="C953" s="10" t="s">
        <v>458</v>
      </c>
      <c r="D953" s="10" t="s">
        <v>459</v>
      </c>
      <c r="E953" s="12">
        <v>4</v>
      </c>
      <c r="F953" s="15">
        <v>0.6895</v>
      </c>
      <c r="G953" s="15">
        <v>2.758</v>
      </c>
    </row>
    <row r="954" spans="1:7" ht="15" customHeight="1">
      <c r="A954" s="10" t="s">
        <v>470</v>
      </c>
      <c r="B954" s="11" t="s">
        <v>471</v>
      </c>
      <c r="C954" s="10" t="s">
        <v>458</v>
      </c>
      <c r="D954" s="10" t="s">
        <v>459</v>
      </c>
      <c r="E954" s="12">
        <v>4</v>
      </c>
      <c r="F954" s="15">
        <v>1.3612</v>
      </c>
      <c r="G954" s="15">
        <v>5.4447999999999999</v>
      </c>
    </row>
    <row r="955" spans="1:7" ht="15" customHeight="1">
      <c r="A955" s="1"/>
      <c r="B955" s="1"/>
      <c r="C955" s="1"/>
      <c r="D955" s="1"/>
      <c r="E955" s="107" t="s">
        <v>472</v>
      </c>
      <c r="F955" s="108"/>
      <c r="G955" s="16">
        <v>158.2936</v>
      </c>
    </row>
    <row r="956" spans="1:7" ht="15" customHeight="1">
      <c r="A956" s="105" t="s">
        <v>450</v>
      </c>
      <c r="B956" s="106"/>
      <c r="C956" s="9" t="s">
        <v>451</v>
      </c>
      <c r="D956" s="9" t="s">
        <v>452</v>
      </c>
      <c r="E956" s="9" t="s">
        <v>453</v>
      </c>
      <c r="F956" s="9" t="s">
        <v>454</v>
      </c>
      <c r="G956" s="9" t="s">
        <v>455</v>
      </c>
    </row>
    <row r="957" spans="1:7" ht="15" customHeight="1">
      <c r="A957" s="10" t="s">
        <v>473</v>
      </c>
      <c r="B957" s="11" t="s">
        <v>474</v>
      </c>
      <c r="C957" s="10" t="s">
        <v>458</v>
      </c>
      <c r="D957" s="10" t="s">
        <v>459</v>
      </c>
      <c r="E957" s="12">
        <v>4</v>
      </c>
      <c r="F957" s="15">
        <v>16.77</v>
      </c>
      <c r="G957" s="15">
        <v>67.08</v>
      </c>
    </row>
    <row r="958" spans="1:7" ht="15" customHeight="1">
      <c r="A958" s="10" t="s">
        <v>475</v>
      </c>
      <c r="B958" s="11" t="s">
        <v>476</v>
      </c>
      <c r="C958" s="10" t="s">
        <v>458</v>
      </c>
      <c r="D958" s="10" t="s">
        <v>459</v>
      </c>
      <c r="E958" s="12">
        <v>4</v>
      </c>
      <c r="F958" s="15">
        <v>24.86</v>
      </c>
      <c r="G958" s="15">
        <v>99.44</v>
      </c>
    </row>
    <row r="959" spans="1:7" ht="15" customHeight="1">
      <c r="A959" s="10" t="s">
        <v>477</v>
      </c>
      <c r="B959" s="11" t="s">
        <v>478</v>
      </c>
      <c r="C959" s="10" t="s">
        <v>458</v>
      </c>
      <c r="D959" s="10" t="s">
        <v>459</v>
      </c>
      <c r="E959" s="12">
        <v>5</v>
      </c>
      <c r="F959" s="15">
        <v>30.34</v>
      </c>
      <c r="G959" s="15">
        <v>151.69999999999999</v>
      </c>
    </row>
    <row r="960" spans="1:7" ht="15" customHeight="1">
      <c r="A960" s="1"/>
      <c r="B960" s="1"/>
      <c r="C960" s="1"/>
      <c r="D960" s="1"/>
      <c r="E960" s="107" t="s">
        <v>462</v>
      </c>
      <c r="F960" s="108"/>
      <c r="G960" s="16">
        <v>318.22000000000003</v>
      </c>
    </row>
    <row r="961" spans="1:7" ht="15" customHeight="1">
      <c r="A961" s="1"/>
      <c r="B961" s="1"/>
      <c r="C961" s="1"/>
      <c r="D961" s="1"/>
      <c r="E961" s="99" t="s">
        <v>463</v>
      </c>
      <c r="F961" s="100"/>
      <c r="G961" s="4">
        <v>476.51</v>
      </c>
    </row>
    <row r="962" spans="1:7" ht="9.9499999999999993" customHeight="1">
      <c r="A962" s="1"/>
      <c r="B962" s="1"/>
      <c r="C962" s="101" t="s">
        <v>448</v>
      </c>
      <c r="D962" s="102"/>
      <c r="E962" s="1"/>
      <c r="F962" s="1"/>
      <c r="G962" s="1"/>
    </row>
    <row r="963" spans="1:7" ht="20.100000000000001" customHeight="1">
      <c r="A963" s="103" t="s">
        <v>654</v>
      </c>
      <c r="B963" s="104"/>
      <c r="C963" s="104"/>
      <c r="D963" s="104"/>
      <c r="E963" s="104"/>
      <c r="F963" s="104"/>
      <c r="G963" s="104"/>
    </row>
    <row r="964" spans="1:7" ht="15" customHeight="1">
      <c r="A964" s="105" t="s">
        <v>450</v>
      </c>
      <c r="B964" s="106"/>
      <c r="C964" s="9" t="s">
        <v>451</v>
      </c>
      <c r="D964" s="9" t="s">
        <v>452</v>
      </c>
      <c r="E964" s="9" t="s">
        <v>453</v>
      </c>
      <c r="F964" s="9" t="s">
        <v>454</v>
      </c>
      <c r="G964" s="9" t="s">
        <v>455</v>
      </c>
    </row>
    <row r="965" spans="1:7" ht="15" customHeight="1">
      <c r="A965" s="10" t="s">
        <v>480</v>
      </c>
      <c r="B965" s="11" t="s">
        <v>481</v>
      </c>
      <c r="C965" s="10" t="s">
        <v>458</v>
      </c>
      <c r="D965" s="10" t="s">
        <v>459</v>
      </c>
      <c r="E965" s="12">
        <v>2</v>
      </c>
      <c r="F965" s="15">
        <v>15.55</v>
      </c>
      <c r="G965" s="15">
        <v>31.1</v>
      </c>
    </row>
    <row r="966" spans="1:7" ht="15" customHeight="1">
      <c r="A966" s="1"/>
      <c r="B966" s="1"/>
      <c r="C966" s="1"/>
      <c r="D966" s="1"/>
      <c r="E966" s="107" t="s">
        <v>462</v>
      </c>
      <c r="F966" s="108"/>
      <c r="G966" s="16">
        <v>31.1</v>
      </c>
    </row>
    <row r="967" spans="1:7" ht="15" customHeight="1">
      <c r="A967" s="105" t="s">
        <v>482</v>
      </c>
      <c r="B967" s="106"/>
      <c r="C967" s="9" t="s">
        <v>451</v>
      </c>
      <c r="D967" s="9" t="s">
        <v>452</v>
      </c>
      <c r="E967" s="9" t="s">
        <v>453</v>
      </c>
      <c r="F967" s="9" t="s">
        <v>454</v>
      </c>
      <c r="G967" s="9" t="s">
        <v>455</v>
      </c>
    </row>
    <row r="968" spans="1:7" ht="15" customHeight="1">
      <c r="A968" s="10" t="s">
        <v>483</v>
      </c>
      <c r="B968" s="11" t="s">
        <v>484</v>
      </c>
      <c r="C968" s="10" t="s">
        <v>458</v>
      </c>
      <c r="D968" s="10" t="s">
        <v>485</v>
      </c>
      <c r="E968" s="12">
        <v>1.02</v>
      </c>
      <c r="F968" s="15">
        <v>35.590000000000003</v>
      </c>
      <c r="G968" s="15">
        <v>36.3018</v>
      </c>
    </row>
    <row r="969" spans="1:7" ht="15" customHeight="1">
      <c r="A969" s="10" t="s">
        <v>486</v>
      </c>
      <c r="B969" s="11" t="s">
        <v>487</v>
      </c>
      <c r="C969" s="10" t="s">
        <v>458</v>
      </c>
      <c r="D969" s="10" t="s">
        <v>488</v>
      </c>
      <c r="E969" s="12">
        <v>1</v>
      </c>
      <c r="F969" s="15">
        <v>24.99</v>
      </c>
      <c r="G969" s="15">
        <v>24.99</v>
      </c>
    </row>
    <row r="970" spans="1:7" ht="15" customHeight="1">
      <c r="A970" s="10" t="s">
        <v>489</v>
      </c>
      <c r="B970" s="11" t="s">
        <v>490</v>
      </c>
      <c r="C970" s="10" t="s">
        <v>458</v>
      </c>
      <c r="D970" s="10" t="s">
        <v>491</v>
      </c>
      <c r="E970" s="12">
        <v>4.5</v>
      </c>
      <c r="F970" s="15">
        <v>12.61</v>
      </c>
      <c r="G970" s="15">
        <v>56.744999999999997</v>
      </c>
    </row>
    <row r="971" spans="1:7" ht="15" customHeight="1">
      <c r="A971" s="10" t="s">
        <v>492</v>
      </c>
      <c r="B971" s="11" t="s">
        <v>493</v>
      </c>
      <c r="C971" s="10" t="s">
        <v>458</v>
      </c>
      <c r="D971" s="10" t="s">
        <v>494</v>
      </c>
      <c r="E971" s="12">
        <v>0.15</v>
      </c>
      <c r="F971" s="15">
        <v>15.54</v>
      </c>
      <c r="G971" s="15">
        <v>2.331</v>
      </c>
    </row>
    <row r="972" spans="1:7" ht="15" customHeight="1">
      <c r="A972" s="1"/>
      <c r="B972" s="1"/>
      <c r="C972" s="1"/>
      <c r="D972" s="1"/>
      <c r="E972" s="107" t="s">
        <v>495</v>
      </c>
      <c r="F972" s="108"/>
      <c r="G972" s="16">
        <v>120.3678</v>
      </c>
    </row>
    <row r="973" spans="1:7" ht="15" customHeight="1">
      <c r="A973" s="1"/>
      <c r="B973" s="1"/>
      <c r="C973" s="1"/>
      <c r="D973" s="1"/>
      <c r="E973" s="99" t="s">
        <v>463</v>
      </c>
      <c r="F973" s="100"/>
      <c r="G973" s="4">
        <v>151.47</v>
      </c>
    </row>
    <row r="974" spans="1:7" ht="9.9499999999999993" customHeight="1">
      <c r="A974" s="1"/>
      <c r="B974" s="1"/>
      <c r="C974" s="101" t="s">
        <v>448</v>
      </c>
      <c r="D974" s="102"/>
      <c r="E974" s="1"/>
      <c r="F974" s="1"/>
      <c r="G974" s="1"/>
    </row>
    <row r="975" spans="1:7" ht="20.100000000000001" customHeight="1">
      <c r="A975" s="103" t="s">
        <v>655</v>
      </c>
      <c r="B975" s="104"/>
      <c r="C975" s="104"/>
      <c r="D975" s="104"/>
      <c r="E975" s="104"/>
      <c r="F975" s="104"/>
      <c r="G975" s="104"/>
    </row>
    <row r="976" spans="1:7" ht="15" customHeight="1">
      <c r="A976" s="105" t="s">
        <v>465</v>
      </c>
      <c r="B976" s="106"/>
      <c r="C976" s="9" t="s">
        <v>451</v>
      </c>
      <c r="D976" s="9" t="s">
        <v>452</v>
      </c>
      <c r="E976" s="9" t="s">
        <v>453</v>
      </c>
      <c r="F976" s="9" t="s">
        <v>454</v>
      </c>
      <c r="G976" s="9" t="s">
        <v>455</v>
      </c>
    </row>
    <row r="977" spans="1:7" ht="15" customHeight="1">
      <c r="A977" s="10" t="s">
        <v>497</v>
      </c>
      <c r="B977" s="11" t="s">
        <v>498</v>
      </c>
      <c r="C977" s="10" t="s">
        <v>458</v>
      </c>
      <c r="D977" s="10" t="s">
        <v>459</v>
      </c>
      <c r="E977" s="12">
        <v>0</v>
      </c>
      <c r="F977" s="15">
        <v>76.574700000000007</v>
      </c>
      <c r="G977" s="15">
        <v>0</v>
      </c>
    </row>
    <row r="978" spans="1:7" ht="15" customHeight="1">
      <c r="A978" s="10" t="s">
        <v>499</v>
      </c>
      <c r="B978" s="11" t="s">
        <v>500</v>
      </c>
      <c r="C978" s="10" t="s">
        <v>458</v>
      </c>
      <c r="D978" s="10" t="s">
        <v>459</v>
      </c>
      <c r="E978" s="12">
        <v>2.7777999999999999E-4</v>
      </c>
      <c r="F978" s="15">
        <v>218.35159999999999</v>
      </c>
      <c r="G978" s="15">
        <v>6.0699999999999997E-2</v>
      </c>
    </row>
    <row r="979" spans="1:7" ht="15" customHeight="1">
      <c r="A979" s="1"/>
      <c r="B979" s="1"/>
      <c r="C979" s="1"/>
      <c r="D979" s="1"/>
      <c r="E979" s="107" t="s">
        <v>472</v>
      </c>
      <c r="F979" s="108"/>
      <c r="G979" s="16">
        <v>6.0699999999999997E-2</v>
      </c>
    </row>
    <row r="980" spans="1:7" ht="15" customHeight="1">
      <c r="A980" s="105" t="s">
        <v>450</v>
      </c>
      <c r="B980" s="106"/>
      <c r="C980" s="9" t="s">
        <v>451</v>
      </c>
      <c r="D980" s="9" t="s">
        <v>452</v>
      </c>
      <c r="E980" s="9" t="s">
        <v>453</v>
      </c>
      <c r="F980" s="9" t="s">
        <v>454</v>
      </c>
      <c r="G980" s="9" t="s">
        <v>455</v>
      </c>
    </row>
    <row r="981" spans="1:7" ht="15" customHeight="1">
      <c r="A981" s="10" t="s">
        <v>480</v>
      </c>
      <c r="B981" s="11" t="s">
        <v>481</v>
      </c>
      <c r="C981" s="10" t="s">
        <v>458</v>
      </c>
      <c r="D981" s="10" t="s">
        <v>459</v>
      </c>
      <c r="E981" s="12">
        <v>5.5555999999999997E-4</v>
      </c>
      <c r="F981" s="15">
        <v>15.55</v>
      </c>
      <c r="G981" s="15">
        <v>8.6E-3</v>
      </c>
    </row>
    <row r="982" spans="1:7" ht="15" customHeight="1">
      <c r="A982" s="1"/>
      <c r="B982" s="1"/>
      <c r="C982" s="1"/>
      <c r="D982" s="1"/>
      <c r="E982" s="107" t="s">
        <v>462</v>
      </c>
      <c r="F982" s="108"/>
      <c r="G982" s="16">
        <v>8.6E-3</v>
      </c>
    </row>
    <row r="983" spans="1:7" ht="15" customHeight="1">
      <c r="A983" s="1"/>
      <c r="B983" s="1"/>
      <c r="C983" s="1"/>
      <c r="D983" s="1"/>
      <c r="E983" s="99" t="s">
        <v>463</v>
      </c>
      <c r="F983" s="100"/>
      <c r="G983" s="4">
        <v>7.0000000000000007E-2</v>
      </c>
    </row>
    <row r="984" spans="1:7" ht="9.9499999999999993" customHeight="1">
      <c r="A984" s="1"/>
      <c r="B984" s="1"/>
      <c r="C984" s="101" t="s">
        <v>448</v>
      </c>
      <c r="D984" s="102"/>
      <c r="E984" s="1"/>
      <c r="F984" s="1"/>
      <c r="G984" s="1"/>
    </row>
    <row r="985" spans="1:7" ht="20.100000000000001" customHeight="1">
      <c r="A985" s="103" t="s">
        <v>656</v>
      </c>
      <c r="B985" s="104"/>
      <c r="C985" s="104"/>
      <c r="D985" s="104"/>
      <c r="E985" s="104"/>
      <c r="F985" s="104"/>
      <c r="G985" s="104"/>
    </row>
    <row r="986" spans="1:7" ht="15" customHeight="1">
      <c r="A986" s="105" t="s">
        <v>465</v>
      </c>
      <c r="B986" s="106"/>
      <c r="C986" s="9" t="s">
        <v>451</v>
      </c>
      <c r="D986" s="9" t="s">
        <v>452</v>
      </c>
      <c r="E986" s="9" t="s">
        <v>453</v>
      </c>
      <c r="F986" s="9" t="s">
        <v>454</v>
      </c>
      <c r="G986" s="9" t="s">
        <v>455</v>
      </c>
    </row>
    <row r="987" spans="1:7" ht="15" customHeight="1">
      <c r="A987" s="10" t="s">
        <v>502</v>
      </c>
      <c r="B987" s="11" t="s">
        <v>503</v>
      </c>
      <c r="C987" s="10" t="s">
        <v>458</v>
      </c>
      <c r="D987" s="10" t="s">
        <v>459</v>
      </c>
      <c r="E987" s="12">
        <v>0.05</v>
      </c>
      <c r="F987" s="15">
        <v>24.083600000000001</v>
      </c>
      <c r="G987" s="15">
        <v>1.2041999999999999</v>
      </c>
    </row>
    <row r="988" spans="1:7" ht="15" customHeight="1">
      <c r="A988" s="10" t="s">
        <v>504</v>
      </c>
      <c r="B988" s="11" t="s">
        <v>505</v>
      </c>
      <c r="C988" s="10" t="s">
        <v>458</v>
      </c>
      <c r="D988" s="10" t="s">
        <v>459</v>
      </c>
      <c r="E988" s="12">
        <v>0.01</v>
      </c>
      <c r="F988" s="15">
        <v>83.928399999999996</v>
      </c>
      <c r="G988" s="15">
        <v>0.83930000000000005</v>
      </c>
    </row>
    <row r="989" spans="1:7" ht="15" customHeight="1">
      <c r="A989" s="1"/>
      <c r="B989" s="1"/>
      <c r="C989" s="1"/>
      <c r="D989" s="1"/>
      <c r="E989" s="107" t="s">
        <v>472</v>
      </c>
      <c r="F989" s="108"/>
      <c r="G989" s="16">
        <v>2.0434999999999999</v>
      </c>
    </row>
    <row r="990" spans="1:7" ht="15" customHeight="1">
      <c r="A990" s="105" t="s">
        <v>450</v>
      </c>
      <c r="B990" s="106"/>
      <c r="C990" s="9" t="s">
        <v>451</v>
      </c>
      <c r="D990" s="9" t="s">
        <v>452</v>
      </c>
      <c r="E990" s="9" t="s">
        <v>453</v>
      </c>
      <c r="F990" s="9" t="s">
        <v>454</v>
      </c>
      <c r="G990" s="9" t="s">
        <v>455</v>
      </c>
    </row>
    <row r="991" spans="1:7" ht="15" customHeight="1">
      <c r="A991" s="10" t="s">
        <v>506</v>
      </c>
      <c r="B991" s="11" t="s">
        <v>507</v>
      </c>
      <c r="C991" s="10" t="s">
        <v>458</v>
      </c>
      <c r="D991" s="10" t="s">
        <v>459</v>
      </c>
      <c r="E991" s="12">
        <v>0.3</v>
      </c>
      <c r="F991" s="15">
        <v>20.77</v>
      </c>
      <c r="G991" s="15">
        <v>6.2309999999999999</v>
      </c>
    </row>
    <row r="992" spans="1:7" ht="15" customHeight="1">
      <c r="A992" s="10" t="s">
        <v>480</v>
      </c>
      <c r="B992" s="11" t="s">
        <v>481</v>
      </c>
      <c r="C992" s="10" t="s">
        <v>458</v>
      </c>
      <c r="D992" s="10" t="s">
        <v>459</v>
      </c>
      <c r="E992" s="12">
        <v>0.6</v>
      </c>
      <c r="F992" s="15">
        <v>15.55</v>
      </c>
      <c r="G992" s="15">
        <v>9.33</v>
      </c>
    </row>
    <row r="993" spans="1:7" ht="15" customHeight="1">
      <c r="A993" s="1"/>
      <c r="B993" s="1"/>
      <c r="C993" s="1"/>
      <c r="D993" s="1"/>
      <c r="E993" s="107" t="s">
        <v>462</v>
      </c>
      <c r="F993" s="108"/>
      <c r="G993" s="16">
        <v>15.561</v>
      </c>
    </row>
    <row r="994" spans="1:7" ht="15" customHeight="1">
      <c r="A994" s="105" t="s">
        <v>482</v>
      </c>
      <c r="B994" s="106"/>
      <c r="C994" s="9" t="s">
        <v>451</v>
      </c>
      <c r="D994" s="9" t="s">
        <v>452</v>
      </c>
      <c r="E994" s="9" t="s">
        <v>453</v>
      </c>
      <c r="F994" s="9" t="s">
        <v>454</v>
      </c>
      <c r="G994" s="9" t="s">
        <v>455</v>
      </c>
    </row>
    <row r="995" spans="1:7" ht="15" customHeight="1">
      <c r="A995" s="10" t="s">
        <v>508</v>
      </c>
      <c r="B995" s="11" t="s">
        <v>509</v>
      </c>
      <c r="C995" s="10" t="s">
        <v>458</v>
      </c>
      <c r="D995" s="10" t="s">
        <v>510</v>
      </c>
      <c r="E995" s="12">
        <v>0.15</v>
      </c>
      <c r="F995" s="15">
        <v>60.88</v>
      </c>
      <c r="G995" s="15">
        <v>9.1319999999999997</v>
      </c>
    </row>
    <row r="996" spans="1:7" ht="15" customHeight="1">
      <c r="A996" s="10" t="s">
        <v>511</v>
      </c>
      <c r="B996" s="11" t="s">
        <v>512</v>
      </c>
      <c r="C996" s="10" t="s">
        <v>458</v>
      </c>
      <c r="D996" s="10" t="s">
        <v>510</v>
      </c>
      <c r="E996" s="12">
        <v>0.15</v>
      </c>
      <c r="F996" s="15">
        <v>66.06</v>
      </c>
      <c r="G996" s="15">
        <v>9.9090000000000007</v>
      </c>
    </row>
    <row r="997" spans="1:7" ht="15" customHeight="1">
      <c r="A997" s="1"/>
      <c r="B997" s="1"/>
      <c r="C997" s="1"/>
      <c r="D997" s="1"/>
      <c r="E997" s="107" t="s">
        <v>495</v>
      </c>
      <c r="F997" s="108"/>
      <c r="G997" s="16">
        <v>19.041</v>
      </c>
    </row>
    <row r="998" spans="1:7" ht="15" customHeight="1">
      <c r="A998" s="1"/>
      <c r="B998" s="1"/>
      <c r="C998" s="1"/>
      <c r="D998" s="1"/>
      <c r="E998" s="99" t="s">
        <v>463</v>
      </c>
      <c r="F998" s="100"/>
      <c r="G998" s="4">
        <v>36.65</v>
      </c>
    </row>
    <row r="999" spans="1:7" ht="9.9499999999999993" customHeight="1">
      <c r="A999" s="1"/>
      <c r="B999" s="1"/>
      <c r="C999" s="101" t="s">
        <v>448</v>
      </c>
      <c r="D999" s="102"/>
      <c r="E999" s="1"/>
      <c r="F999" s="1"/>
      <c r="G999" s="1"/>
    </row>
    <row r="1000" spans="1:7" ht="20.100000000000001" customHeight="1">
      <c r="A1000" s="103" t="s">
        <v>657</v>
      </c>
      <c r="B1000" s="104"/>
      <c r="C1000" s="104"/>
      <c r="D1000" s="104"/>
      <c r="E1000" s="104"/>
      <c r="F1000" s="104"/>
      <c r="G1000" s="104"/>
    </row>
    <row r="1001" spans="1:7" ht="15" customHeight="1">
      <c r="A1001" s="105" t="s">
        <v>450</v>
      </c>
      <c r="B1001" s="106"/>
      <c r="C1001" s="9" t="s">
        <v>451</v>
      </c>
      <c r="D1001" s="9" t="s">
        <v>452</v>
      </c>
      <c r="E1001" s="9" t="s">
        <v>453</v>
      </c>
      <c r="F1001" s="9" t="s">
        <v>454</v>
      </c>
      <c r="G1001" s="9" t="s">
        <v>455</v>
      </c>
    </row>
    <row r="1002" spans="1:7" ht="15" customHeight="1">
      <c r="A1002" s="10" t="s">
        <v>514</v>
      </c>
      <c r="B1002" s="11" t="s">
        <v>515</v>
      </c>
      <c r="C1002" s="10" t="s">
        <v>458</v>
      </c>
      <c r="D1002" s="10" t="s">
        <v>459</v>
      </c>
      <c r="E1002" s="12">
        <v>0.15</v>
      </c>
      <c r="F1002" s="15">
        <v>20.77</v>
      </c>
      <c r="G1002" s="15">
        <v>3.1154999999999999</v>
      </c>
    </row>
    <row r="1003" spans="1:7" ht="15" customHeight="1">
      <c r="A1003" s="10" t="s">
        <v>480</v>
      </c>
      <c r="B1003" s="11" t="s">
        <v>481</v>
      </c>
      <c r="C1003" s="10" t="s">
        <v>458</v>
      </c>
      <c r="D1003" s="10" t="s">
        <v>459</v>
      </c>
      <c r="E1003" s="12">
        <v>0.25</v>
      </c>
      <c r="F1003" s="15">
        <v>15.55</v>
      </c>
      <c r="G1003" s="15">
        <v>3.8875000000000002</v>
      </c>
    </row>
    <row r="1004" spans="1:7" ht="15" customHeight="1">
      <c r="A1004" s="1"/>
      <c r="B1004" s="1"/>
      <c r="C1004" s="1"/>
      <c r="D1004" s="1"/>
      <c r="E1004" s="107" t="s">
        <v>462</v>
      </c>
      <c r="F1004" s="108"/>
      <c r="G1004" s="16">
        <v>7.0030000000000001</v>
      </c>
    </row>
    <row r="1005" spans="1:7" ht="15" customHeight="1">
      <c r="A1005" s="105" t="s">
        <v>482</v>
      </c>
      <c r="B1005" s="106"/>
      <c r="C1005" s="9" t="s">
        <v>451</v>
      </c>
      <c r="D1005" s="9" t="s">
        <v>452</v>
      </c>
      <c r="E1005" s="9" t="s">
        <v>453</v>
      </c>
      <c r="F1005" s="9" t="s">
        <v>454</v>
      </c>
      <c r="G1005" s="9" t="s">
        <v>455</v>
      </c>
    </row>
    <row r="1006" spans="1:7" ht="15" customHeight="1">
      <c r="A1006" s="10" t="s">
        <v>516</v>
      </c>
      <c r="B1006" s="11" t="s">
        <v>517</v>
      </c>
      <c r="C1006" s="10" t="s">
        <v>458</v>
      </c>
      <c r="D1006" s="10" t="s">
        <v>491</v>
      </c>
      <c r="E1006" s="12">
        <v>1</v>
      </c>
      <c r="F1006" s="15">
        <v>3.44</v>
      </c>
      <c r="G1006" s="15">
        <v>3.44</v>
      </c>
    </row>
    <row r="1007" spans="1:7" ht="15" customHeight="1">
      <c r="A1007" s="1"/>
      <c r="B1007" s="1"/>
      <c r="C1007" s="1"/>
      <c r="D1007" s="1"/>
      <c r="E1007" s="107" t="s">
        <v>495</v>
      </c>
      <c r="F1007" s="108"/>
      <c r="G1007" s="16">
        <v>3.44</v>
      </c>
    </row>
    <row r="1008" spans="1:7" ht="15" customHeight="1">
      <c r="A1008" s="105" t="s">
        <v>518</v>
      </c>
      <c r="B1008" s="106"/>
      <c r="C1008" s="9" t="s">
        <v>451</v>
      </c>
      <c r="D1008" s="9" t="s">
        <v>452</v>
      </c>
      <c r="E1008" s="9" t="s">
        <v>453</v>
      </c>
      <c r="F1008" s="9" t="s">
        <v>454</v>
      </c>
      <c r="G1008" s="9" t="s">
        <v>455</v>
      </c>
    </row>
    <row r="1009" spans="1:7" ht="15" customHeight="1">
      <c r="A1009" s="10" t="s">
        <v>519</v>
      </c>
      <c r="B1009" s="11" t="s">
        <v>520</v>
      </c>
      <c r="C1009" s="10" t="s">
        <v>458</v>
      </c>
      <c r="D1009" s="10" t="s">
        <v>485</v>
      </c>
      <c r="E1009" s="12">
        <v>0.25</v>
      </c>
      <c r="F1009" s="15">
        <v>4.5</v>
      </c>
      <c r="G1009" s="15">
        <v>1.125</v>
      </c>
    </row>
    <row r="1010" spans="1:7" ht="15" customHeight="1">
      <c r="A1010" s="10" t="s">
        <v>521</v>
      </c>
      <c r="B1010" s="11" t="s">
        <v>522</v>
      </c>
      <c r="C1010" s="10" t="s">
        <v>458</v>
      </c>
      <c r="D1010" s="10" t="s">
        <v>510</v>
      </c>
      <c r="E1010" s="12">
        <v>1.4999999999999999E-2</v>
      </c>
      <c r="F1010" s="15">
        <v>41.21</v>
      </c>
      <c r="G1010" s="15">
        <v>0.61819999999999997</v>
      </c>
    </row>
    <row r="1011" spans="1:7" ht="15" customHeight="1">
      <c r="A1011" s="10" t="s">
        <v>523</v>
      </c>
      <c r="B1011" s="11" t="s">
        <v>524</v>
      </c>
      <c r="C1011" s="10" t="s">
        <v>458</v>
      </c>
      <c r="D1011" s="10" t="s">
        <v>510</v>
      </c>
      <c r="E1011" s="12">
        <v>3.6999999999999998E-2</v>
      </c>
      <c r="F1011" s="15">
        <v>4.1399999999999997</v>
      </c>
      <c r="G1011" s="15">
        <v>0.1532</v>
      </c>
    </row>
    <row r="1012" spans="1:7" ht="20.100000000000001" customHeight="1">
      <c r="A1012" s="10" t="s">
        <v>525</v>
      </c>
      <c r="B1012" s="11" t="s">
        <v>526</v>
      </c>
      <c r="C1012" s="10" t="s">
        <v>458</v>
      </c>
      <c r="D1012" s="10" t="s">
        <v>510</v>
      </c>
      <c r="E1012" s="12">
        <v>3.4000000000000002E-2</v>
      </c>
      <c r="F1012" s="15">
        <v>337.08</v>
      </c>
      <c r="G1012" s="15">
        <v>11.460699999999999</v>
      </c>
    </row>
    <row r="1013" spans="1:7" ht="15" customHeight="1">
      <c r="A1013" s="1"/>
      <c r="B1013" s="1"/>
      <c r="C1013" s="1"/>
      <c r="D1013" s="1"/>
      <c r="E1013" s="107" t="s">
        <v>527</v>
      </c>
      <c r="F1013" s="108"/>
      <c r="G1013" s="16">
        <v>13.357100000000001</v>
      </c>
    </row>
    <row r="1014" spans="1:7" ht="15" customHeight="1">
      <c r="A1014" s="1"/>
      <c r="B1014" s="1"/>
      <c r="C1014" s="1"/>
      <c r="D1014" s="1"/>
      <c r="E1014" s="99" t="s">
        <v>463</v>
      </c>
      <c r="F1014" s="100"/>
      <c r="G1014" s="4">
        <v>23.8</v>
      </c>
    </row>
    <row r="1015" spans="1:7" ht="9.9499999999999993" customHeight="1">
      <c r="A1015" s="1"/>
      <c r="B1015" s="1"/>
      <c r="C1015" s="101" t="s">
        <v>448</v>
      </c>
      <c r="D1015" s="102"/>
      <c r="E1015" s="1"/>
      <c r="F1015" s="1"/>
      <c r="G1015" s="1"/>
    </row>
    <row r="1016" spans="1:7" ht="20.100000000000001" customHeight="1">
      <c r="A1016" s="103" t="s">
        <v>658</v>
      </c>
      <c r="B1016" s="104"/>
      <c r="C1016" s="104"/>
      <c r="D1016" s="104"/>
      <c r="E1016" s="104"/>
      <c r="F1016" s="104"/>
      <c r="G1016" s="104"/>
    </row>
    <row r="1017" spans="1:7" ht="15" customHeight="1">
      <c r="A1017" s="105" t="s">
        <v>450</v>
      </c>
      <c r="B1017" s="106"/>
      <c r="C1017" s="9" t="s">
        <v>451</v>
      </c>
      <c r="D1017" s="9" t="s">
        <v>452</v>
      </c>
      <c r="E1017" s="9" t="s">
        <v>453</v>
      </c>
      <c r="F1017" s="9" t="s">
        <v>454</v>
      </c>
      <c r="G1017" s="9" t="s">
        <v>455</v>
      </c>
    </row>
    <row r="1018" spans="1:7" ht="15" customHeight="1">
      <c r="A1018" s="10" t="s">
        <v>480</v>
      </c>
      <c r="B1018" s="11" t="s">
        <v>481</v>
      </c>
      <c r="C1018" s="10" t="s">
        <v>458</v>
      </c>
      <c r="D1018" s="10" t="s">
        <v>459</v>
      </c>
      <c r="E1018" s="12">
        <v>2.93</v>
      </c>
      <c r="F1018" s="15">
        <v>15.55</v>
      </c>
      <c r="G1018" s="15">
        <v>45.561500000000002</v>
      </c>
    </row>
    <row r="1019" spans="1:7" ht="15" customHeight="1">
      <c r="A1019" s="1"/>
      <c r="B1019" s="1"/>
      <c r="C1019" s="1"/>
      <c r="D1019" s="1"/>
      <c r="E1019" s="107" t="s">
        <v>462</v>
      </c>
      <c r="F1019" s="108"/>
      <c r="G1019" s="16">
        <v>45.561500000000002</v>
      </c>
    </row>
    <row r="1020" spans="1:7" ht="15" customHeight="1">
      <c r="A1020" s="1"/>
      <c r="B1020" s="1"/>
      <c r="C1020" s="1"/>
      <c r="D1020" s="1"/>
      <c r="E1020" s="99" t="s">
        <v>463</v>
      </c>
      <c r="F1020" s="100"/>
      <c r="G1020" s="4">
        <v>45.56</v>
      </c>
    </row>
    <row r="1021" spans="1:7" ht="9.9499999999999993" customHeight="1">
      <c r="A1021" s="1"/>
      <c r="B1021" s="1"/>
      <c r="C1021" s="101" t="s">
        <v>448</v>
      </c>
      <c r="D1021" s="102"/>
      <c r="E1021" s="1"/>
      <c r="F1021" s="1"/>
      <c r="G1021" s="1"/>
    </row>
    <row r="1022" spans="1:7" ht="20.100000000000001" customHeight="1">
      <c r="A1022" s="103" t="s">
        <v>659</v>
      </c>
      <c r="B1022" s="104"/>
      <c r="C1022" s="104"/>
      <c r="D1022" s="104"/>
      <c r="E1022" s="104"/>
      <c r="F1022" s="104"/>
      <c r="G1022" s="104"/>
    </row>
    <row r="1023" spans="1:7" ht="15" customHeight="1">
      <c r="A1023" s="105" t="s">
        <v>450</v>
      </c>
      <c r="B1023" s="106"/>
      <c r="C1023" s="9" t="s">
        <v>451</v>
      </c>
      <c r="D1023" s="9" t="s">
        <v>452</v>
      </c>
      <c r="E1023" s="9" t="s">
        <v>453</v>
      </c>
      <c r="F1023" s="9" t="s">
        <v>454</v>
      </c>
      <c r="G1023" s="9" t="s">
        <v>455</v>
      </c>
    </row>
    <row r="1024" spans="1:7" ht="15" customHeight="1">
      <c r="A1024" s="10" t="s">
        <v>480</v>
      </c>
      <c r="B1024" s="11" t="s">
        <v>481</v>
      </c>
      <c r="C1024" s="10" t="s">
        <v>458</v>
      </c>
      <c r="D1024" s="10" t="s">
        <v>459</v>
      </c>
      <c r="E1024" s="12">
        <v>10</v>
      </c>
      <c r="F1024" s="15">
        <v>15.55</v>
      </c>
      <c r="G1024" s="15">
        <v>155.5</v>
      </c>
    </row>
    <row r="1025" spans="1:7" ht="15" customHeight="1">
      <c r="A1025" s="1"/>
      <c r="B1025" s="1"/>
      <c r="C1025" s="1"/>
      <c r="D1025" s="1"/>
      <c r="E1025" s="107" t="s">
        <v>462</v>
      </c>
      <c r="F1025" s="108"/>
      <c r="G1025" s="16">
        <v>155.5</v>
      </c>
    </row>
    <row r="1026" spans="1:7" ht="15" customHeight="1">
      <c r="A1026" s="105" t="s">
        <v>482</v>
      </c>
      <c r="B1026" s="106"/>
      <c r="C1026" s="9" t="s">
        <v>451</v>
      </c>
      <c r="D1026" s="9" t="s">
        <v>452</v>
      </c>
      <c r="E1026" s="9" t="s">
        <v>453</v>
      </c>
      <c r="F1026" s="9" t="s">
        <v>454</v>
      </c>
      <c r="G1026" s="9" t="s">
        <v>455</v>
      </c>
    </row>
    <row r="1027" spans="1:7" ht="15" customHeight="1">
      <c r="A1027" s="10" t="s">
        <v>530</v>
      </c>
      <c r="B1027" s="11" t="s">
        <v>531</v>
      </c>
      <c r="C1027" s="10" t="s">
        <v>458</v>
      </c>
      <c r="D1027" s="10" t="s">
        <v>510</v>
      </c>
      <c r="E1027" s="12">
        <v>0.77800000000000002</v>
      </c>
      <c r="F1027" s="15">
        <v>67.5</v>
      </c>
      <c r="G1027" s="15">
        <v>52.515000000000001</v>
      </c>
    </row>
    <row r="1028" spans="1:7" ht="15" customHeight="1">
      <c r="A1028" s="10" t="s">
        <v>532</v>
      </c>
      <c r="B1028" s="11" t="s">
        <v>533</v>
      </c>
      <c r="C1028" s="10" t="s">
        <v>458</v>
      </c>
      <c r="D1028" s="10" t="s">
        <v>510</v>
      </c>
      <c r="E1028" s="12">
        <v>0.96579999999999999</v>
      </c>
      <c r="F1028" s="15">
        <v>76.19</v>
      </c>
      <c r="G1028" s="15">
        <v>73.584299999999999</v>
      </c>
    </row>
    <row r="1029" spans="1:7" ht="15" customHeight="1">
      <c r="A1029" s="10" t="s">
        <v>534</v>
      </c>
      <c r="B1029" s="11" t="s">
        <v>535</v>
      </c>
      <c r="C1029" s="10" t="s">
        <v>458</v>
      </c>
      <c r="D1029" s="10" t="s">
        <v>494</v>
      </c>
      <c r="E1029" s="12">
        <v>220</v>
      </c>
      <c r="F1029" s="15">
        <v>0.56000000000000005</v>
      </c>
      <c r="G1029" s="15">
        <v>123.2</v>
      </c>
    </row>
    <row r="1030" spans="1:7" ht="15" customHeight="1">
      <c r="A1030" s="1"/>
      <c r="B1030" s="1"/>
      <c r="C1030" s="1"/>
      <c r="D1030" s="1"/>
      <c r="E1030" s="107" t="s">
        <v>495</v>
      </c>
      <c r="F1030" s="108"/>
      <c r="G1030" s="16">
        <v>249.29929999999999</v>
      </c>
    </row>
    <row r="1031" spans="1:7" ht="15" customHeight="1">
      <c r="A1031" s="1"/>
      <c r="B1031" s="1"/>
      <c r="C1031" s="1"/>
      <c r="D1031" s="1"/>
      <c r="E1031" s="99" t="s">
        <v>463</v>
      </c>
      <c r="F1031" s="100"/>
      <c r="G1031" s="4">
        <v>404.8</v>
      </c>
    </row>
    <row r="1032" spans="1:7" ht="9.9499999999999993" customHeight="1">
      <c r="A1032" s="1"/>
      <c r="B1032" s="1"/>
      <c r="C1032" s="101" t="s">
        <v>448</v>
      </c>
      <c r="D1032" s="102"/>
      <c r="E1032" s="1"/>
      <c r="F1032" s="1"/>
      <c r="G1032" s="1"/>
    </row>
    <row r="1033" spans="1:7" ht="20.100000000000001" customHeight="1">
      <c r="A1033" s="103" t="s">
        <v>660</v>
      </c>
      <c r="B1033" s="104"/>
      <c r="C1033" s="104"/>
      <c r="D1033" s="104"/>
      <c r="E1033" s="104"/>
      <c r="F1033" s="104"/>
      <c r="G1033" s="104"/>
    </row>
    <row r="1034" spans="1:7" ht="15" customHeight="1">
      <c r="A1034" s="105" t="s">
        <v>465</v>
      </c>
      <c r="B1034" s="106"/>
      <c r="C1034" s="9" t="s">
        <v>451</v>
      </c>
      <c r="D1034" s="9" t="s">
        <v>452</v>
      </c>
      <c r="E1034" s="9" t="s">
        <v>453</v>
      </c>
      <c r="F1034" s="9" t="s">
        <v>454</v>
      </c>
      <c r="G1034" s="9" t="s">
        <v>455</v>
      </c>
    </row>
    <row r="1035" spans="1:7" ht="15" customHeight="1">
      <c r="A1035" s="10" t="s">
        <v>537</v>
      </c>
      <c r="B1035" s="11" t="s">
        <v>538</v>
      </c>
      <c r="C1035" s="10" t="s">
        <v>458</v>
      </c>
      <c r="D1035" s="10" t="s">
        <v>459</v>
      </c>
      <c r="E1035" s="12">
        <v>0.71399999999999997</v>
      </c>
      <c r="F1035" s="15">
        <v>22.3108</v>
      </c>
      <c r="G1035" s="15">
        <v>15.9299</v>
      </c>
    </row>
    <row r="1036" spans="1:7" ht="15" customHeight="1">
      <c r="A1036" s="1"/>
      <c r="B1036" s="1"/>
      <c r="C1036" s="1"/>
      <c r="D1036" s="1"/>
      <c r="E1036" s="107" t="s">
        <v>472</v>
      </c>
      <c r="F1036" s="108"/>
      <c r="G1036" s="16">
        <v>15.9299</v>
      </c>
    </row>
    <row r="1037" spans="1:7" ht="15" customHeight="1">
      <c r="A1037" s="105" t="s">
        <v>450</v>
      </c>
      <c r="B1037" s="106"/>
      <c r="C1037" s="9" t="s">
        <v>451</v>
      </c>
      <c r="D1037" s="9" t="s">
        <v>452</v>
      </c>
      <c r="E1037" s="9" t="s">
        <v>453</v>
      </c>
      <c r="F1037" s="9" t="s">
        <v>454</v>
      </c>
      <c r="G1037" s="9" t="s">
        <v>455</v>
      </c>
    </row>
    <row r="1038" spans="1:7" ht="15" customHeight="1">
      <c r="A1038" s="10" t="s">
        <v>480</v>
      </c>
      <c r="B1038" s="11" t="s">
        <v>481</v>
      </c>
      <c r="C1038" s="10" t="s">
        <v>458</v>
      </c>
      <c r="D1038" s="10" t="s">
        <v>459</v>
      </c>
      <c r="E1038" s="12">
        <v>6</v>
      </c>
      <c r="F1038" s="15">
        <v>15.55</v>
      </c>
      <c r="G1038" s="15">
        <v>93.3</v>
      </c>
    </row>
    <row r="1039" spans="1:7" ht="15" customHeight="1">
      <c r="A1039" s="1"/>
      <c r="B1039" s="1"/>
      <c r="C1039" s="1"/>
      <c r="D1039" s="1"/>
      <c r="E1039" s="107" t="s">
        <v>462</v>
      </c>
      <c r="F1039" s="108"/>
      <c r="G1039" s="16">
        <v>93.3</v>
      </c>
    </row>
    <row r="1040" spans="1:7" ht="15" customHeight="1">
      <c r="A1040" s="105" t="s">
        <v>482</v>
      </c>
      <c r="B1040" s="106"/>
      <c r="C1040" s="9" t="s">
        <v>451</v>
      </c>
      <c r="D1040" s="9" t="s">
        <v>452</v>
      </c>
      <c r="E1040" s="9" t="s">
        <v>453</v>
      </c>
      <c r="F1040" s="9" t="s">
        <v>454</v>
      </c>
      <c r="G1040" s="9" t="s">
        <v>455</v>
      </c>
    </row>
    <row r="1041" spans="1:7" ht="15" customHeight="1">
      <c r="A1041" s="10" t="s">
        <v>530</v>
      </c>
      <c r="B1041" s="11" t="s">
        <v>531</v>
      </c>
      <c r="C1041" s="10" t="s">
        <v>458</v>
      </c>
      <c r="D1041" s="10" t="s">
        <v>510</v>
      </c>
      <c r="E1041" s="12">
        <v>0.88719999999999999</v>
      </c>
      <c r="F1041" s="15">
        <v>67.5</v>
      </c>
      <c r="G1041" s="15">
        <v>59.886000000000003</v>
      </c>
    </row>
    <row r="1042" spans="1:7" ht="15" customHeight="1">
      <c r="A1042" s="10" t="s">
        <v>534</v>
      </c>
      <c r="B1042" s="11" t="s">
        <v>535</v>
      </c>
      <c r="C1042" s="10" t="s">
        <v>458</v>
      </c>
      <c r="D1042" s="10" t="s">
        <v>494</v>
      </c>
      <c r="E1042" s="12">
        <v>294</v>
      </c>
      <c r="F1042" s="15">
        <v>0.56000000000000005</v>
      </c>
      <c r="G1042" s="15">
        <v>164.64</v>
      </c>
    </row>
    <row r="1043" spans="1:7" ht="15" customHeight="1">
      <c r="A1043" s="10" t="s">
        <v>539</v>
      </c>
      <c r="B1043" s="11" t="s">
        <v>540</v>
      </c>
      <c r="C1043" s="10" t="s">
        <v>458</v>
      </c>
      <c r="D1043" s="10" t="s">
        <v>510</v>
      </c>
      <c r="E1043" s="12">
        <v>0.83599999999999997</v>
      </c>
      <c r="F1043" s="15">
        <v>73.900000000000006</v>
      </c>
      <c r="G1043" s="15">
        <v>61.7804</v>
      </c>
    </row>
    <row r="1044" spans="1:7" ht="15" customHeight="1">
      <c r="A1044" s="1"/>
      <c r="B1044" s="1"/>
      <c r="C1044" s="1"/>
      <c r="D1044" s="1"/>
      <c r="E1044" s="107" t="s">
        <v>495</v>
      </c>
      <c r="F1044" s="108"/>
      <c r="G1044" s="16">
        <v>286.3064</v>
      </c>
    </row>
    <row r="1045" spans="1:7" ht="15" customHeight="1">
      <c r="A1045" s="1"/>
      <c r="B1045" s="1"/>
      <c r="C1045" s="1"/>
      <c r="D1045" s="1"/>
      <c r="E1045" s="99" t="s">
        <v>463</v>
      </c>
      <c r="F1045" s="100"/>
      <c r="G1045" s="4">
        <v>395.54</v>
      </c>
    </row>
    <row r="1046" spans="1:7" ht="9.9499999999999993" customHeight="1">
      <c r="A1046" s="1"/>
      <c r="B1046" s="1"/>
      <c r="C1046" s="101" t="s">
        <v>448</v>
      </c>
      <c r="D1046" s="102"/>
      <c r="E1046" s="1"/>
      <c r="F1046" s="1"/>
      <c r="G1046" s="1"/>
    </row>
    <row r="1047" spans="1:7" ht="20.100000000000001" customHeight="1">
      <c r="A1047" s="103" t="s">
        <v>661</v>
      </c>
      <c r="B1047" s="104"/>
      <c r="C1047" s="104"/>
      <c r="D1047" s="104"/>
      <c r="E1047" s="104"/>
      <c r="F1047" s="104"/>
      <c r="G1047" s="104"/>
    </row>
    <row r="1048" spans="1:7" ht="15" customHeight="1">
      <c r="A1048" s="105" t="s">
        <v>450</v>
      </c>
      <c r="B1048" s="106"/>
      <c r="C1048" s="9" t="s">
        <v>451</v>
      </c>
      <c r="D1048" s="9" t="s">
        <v>452</v>
      </c>
      <c r="E1048" s="9" t="s">
        <v>453</v>
      </c>
      <c r="F1048" s="9" t="s">
        <v>454</v>
      </c>
      <c r="G1048" s="9" t="s">
        <v>455</v>
      </c>
    </row>
    <row r="1049" spans="1:7" ht="15" customHeight="1">
      <c r="A1049" s="10" t="s">
        <v>542</v>
      </c>
      <c r="B1049" s="11" t="s">
        <v>543</v>
      </c>
      <c r="C1049" s="10" t="s">
        <v>458</v>
      </c>
      <c r="D1049" s="10" t="s">
        <v>459</v>
      </c>
      <c r="E1049" s="12">
        <v>0.04</v>
      </c>
      <c r="F1049" s="15">
        <v>16.77</v>
      </c>
      <c r="G1049" s="15">
        <v>0.67079999999999995</v>
      </c>
    </row>
    <row r="1050" spans="1:7" ht="15" customHeight="1">
      <c r="A1050" s="10" t="s">
        <v>544</v>
      </c>
      <c r="B1050" s="11" t="s">
        <v>545</v>
      </c>
      <c r="C1050" s="10" t="s">
        <v>458</v>
      </c>
      <c r="D1050" s="10" t="s">
        <v>459</v>
      </c>
      <c r="E1050" s="12">
        <v>0.02</v>
      </c>
      <c r="F1050" s="15">
        <v>20.77</v>
      </c>
      <c r="G1050" s="15">
        <v>0.41539999999999999</v>
      </c>
    </row>
    <row r="1051" spans="1:7" ht="15" customHeight="1">
      <c r="A1051" s="1"/>
      <c r="B1051" s="1"/>
      <c r="C1051" s="1"/>
      <c r="D1051" s="1"/>
      <c r="E1051" s="107" t="s">
        <v>462</v>
      </c>
      <c r="F1051" s="108"/>
      <c r="G1051" s="16">
        <v>1.0862000000000001</v>
      </c>
    </row>
    <row r="1052" spans="1:7" ht="15" customHeight="1">
      <c r="A1052" s="105" t="s">
        <v>482</v>
      </c>
      <c r="B1052" s="106"/>
      <c r="C1052" s="9" t="s">
        <v>451</v>
      </c>
      <c r="D1052" s="9" t="s">
        <v>452</v>
      </c>
      <c r="E1052" s="9" t="s">
        <v>453</v>
      </c>
      <c r="F1052" s="9" t="s">
        <v>454</v>
      </c>
      <c r="G1052" s="9" t="s">
        <v>455</v>
      </c>
    </row>
    <row r="1053" spans="1:7" ht="15" customHeight="1">
      <c r="A1053" s="10" t="s">
        <v>546</v>
      </c>
      <c r="B1053" s="11" t="s">
        <v>547</v>
      </c>
      <c r="C1053" s="10" t="s">
        <v>458</v>
      </c>
      <c r="D1053" s="10" t="s">
        <v>494</v>
      </c>
      <c r="E1053" s="12">
        <v>0.01</v>
      </c>
      <c r="F1053" s="15">
        <v>10.050000000000001</v>
      </c>
      <c r="G1053" s="15">
        <v>0.10050000000000001</v>
      </c>
    </row>
    <row r="1054" spans="1:7" ht="20.100000000000001" customHeight="1">
      <c r="A1054" s="10" t="s">
        <v>548</v>
      </c>
      <c r="B1054" s="11" t="s">
        <v>549</v>
      </c>
      <c r="C1054" s="10" t="s">
        <v>458</v>
      </c>
      <c r="D1054" s="10" t="s">
        <v>485</v>
      </c>
      <c r="E1054" s="12">
        <v>1.03</v>
      </c>
      <c r="F1054" s="15">
        <v>21.53</v>
      </c>
      <c r="G1054" s="15">
        <v>22.175899999999999</v>
      </c>
    </row>
    <row r="1055" spans="1:7" ht="15" customHeight="1">
      <c r="A1055" s="1"/>
      <c r="B1055" s="1"/>
      <c r="C1055" s="1"/>
      <c r="D1055" s="1"/>
      <c r="E1055" s="107" t="s">
        <v>495</v>
      </c>
      <c r="F1055" s="108"/>
      <c r="G1055" s="16">
        <v>22.276399999999999</v>
      </c>
    </row>
    <row r="1056" spans="1:7" ht="15" customHeight="1">
      <c r="A1056" s="1"/>
      <c r="B1056" s="1"/>
      <c r="C1056" s="1"/>
      <c r="D1056" s="1"/>
      <c r="E1056" s="99" t="s">
        <v>463</v>
      </c>
      <c r="F1056" s="100"/>
      <c r="G1056" s="4">
        <v>23.36</v>
      </c>
    </row>
    <row r="1057" spans="1:7" ht="9.9499999999999993" customHeight="1">
      <c r="A1057" s="1"/>
      <c r="B1057" s="1"/>
      <c r="C1057" s="101" t="s">
        <v>448</v>
      </c>
      <c r="D1057" s="102"/>
      <c r="E1057" s="1"/>
      <c r="F1057" s="1"/>
      <c r="G1057" s="1"/>
    </row>
    <row r="1058" spans="1:7" ht="20.100000000000001" customHeight="1">
      <c r="A1058" s="103" t="s">
        <v>662</v>
      </c>
      <c r="B1058" s="104"/>
      <c r="C1058" s="104"/>
      <c r="D1058" s="104"/>
      <c r="E1058" s="104"/>
      <c r="F1058" s="104"/>
      <c r="G1058" s="104"/>
    </row>
    <row r="1059" spans="1:7" ht="15" customHeight="1">
      <c r="A1059" s="105" t="s">
        <v>465</v>
      </c>
      <c r="B1059" s="106"/>
      <c r="C1059" s="9" t="s">
        <v>451</v>
      </c>
      <c r="D1059" s="9" t="s">
        <v>452</v>
      </c>
      <c r="E1059" s="9" t="s">
        <v>453</v>
      </c>
      <c r="F1059" s="9" t="s">
        <v>454</v>
      </c>
      <c r="G1059" s="9" t="s">
        <v>455</v>
      </c>
    </row>
    <row r="1060" spans="1:7" ht="15" customHeight="1">
      <c r="A1060" s="10" t="s">
        <v>551</v>
      </c>
      <c r="B1060" s="11" t="s">
        <v>552</v>
      </c>
      <c r="C1060" s="10" t="s">
        <v>458</v>
      </c>
      <c r="D1060" s="10" t="s">
        <v>459</v>
      </c>
      <c r="E1060" s="12">
        <v>0</v>
      </c>
      <c r="F1060" s="15">
        <v>36.646500000000003</v>
      </c>
      <c r="G1060" s="15">
        <v>0</v>
      </c>
    </row>
    <row r="1061" spans="1:7" ht="15" customHeight="1">
      <c r="A1061" s="10" t="s">
        <v>553</v>
      </c>
      <c r="B1061" s="11" t="s">
        <v>554</v>
      </c>
      <c r="C1061" s="10" t="s">
        <v>458</v>
      </c>
      <c r="D1061" s="10" t="s">
        <v>459</v>
      </c>
      <c r="E1061" s="12">
        <v>1.4285700000000001E-3</v>
      </c>
      <c r="F1061" s="15">
        <v>69.915400000000005</v>
      </c>
      <c r="G1061" s="15">
        <v>9.9900000000000003E-2</v>
      </c>
    </row>
    <row r="1062" spans="1:7" ht="15" customHeight="1">
      <c r="A1062" s="10" t="s">
        <v>555</v>
      </c>
      <c r="B1062" s="11" t="s">
        <v>556</v>
      </c>
      <c r="C1062" s="10" t="s">
        <v>458</v>
      </c>
      <c r="D1062" s="10" t="s">
        <v>459</v>
      </c>
      <c r="E1062" s="12">
        <v>1.4285700000000001E-3</v>
      </c>
      <c r="F1062" s="15">
        <v>22.854199999999999</v>
      </c>
      <c r="G1062" s="15">
        <v>3.2599999999999997E-2</v>
      </c>
    </row>
    <row r="1063" spans="1:7" ht="15" customHeight="1">
      <c r="A1063" s="10" t="s">
        <v>557</v>
      </c>
      <c r="B1063" s="11" t="s">
        <v>558</v>
      </c>
      <c r="C1063" s="10" t="s">
        <v>458</v>
      </c>
      <c r="D1063" s="10" t="s">
        <v>459</v>
      </c>
      <c r="E1063" s="12">
        <v>7.14286E-3</v>
      </c>
      <c r="F1063" s="15">
        <v>92.914500000000004</v>
      </c>
      <c r="G1063" s="15">
        <v>0.66369999999999996</v>
      </c>
    </row>
    <row r="1064" spans="1:7" ht="15" customHeight="1">
      <c r="A1064" s="10" t="s">
        <v>559</v>
      </c>
      <c r="B1064" s="11" t="s">
        <v>560</v>
      </c>
      <c r="C1064" s="10" t="s">
        <v>458</v>
      </c>
      <c r="D1064" s="10" t="s">
        <v>459</v>
      </c>
      <c r="E1064" s="12">
        <v>5.7142900000000003E-3</v>
      </c>
      <c r="F1064" s="15">
        <v>151.95160000000001</v>
      </c>
      <c r="G1064" s="15">
        <v>0.86829999999999996</v>
      </c>
    </row>
    <row r="1065" spans="1:7" ht="15" customHeight="1">
      <c r="A1065" s="10" t="s">
        <v>561</v>
      </c>
      <c r="B1065" s="11" t="s">
        <v>562</v>
      </c>
      <c r="C1065" s="10" t="s">
        <v>458</v>
      </c>
      <c r="D1065" s="10" t="s">
        <v>459</v>
      </c>
      <c r="E1065" s="12">
        <v>5.7142900000000003E-3</v>
      </c>
      <c r="F1065" s="15">
        <v>76.690799999999996</v>
      </c>
      <c r="G1065" s="15">
        <v>0.43819999999999998</v>
      </c>
    </row>
    <row r="1066" spans="1:7" ht="15" customHeight="1">
      <c r="A1066" s="1"/>
      <c r="B1066" s="1"/>
      <c r="C1066" s="1"/>
      <c r="D1066" s="1"/>
      <c r="E1066" s="107" t="s">
        <v>472</v>
      </c>
      <c r="F1066" s="108"/>
      <c r="G1066" s="16">
        <v>2.1027</v>
      </c>
    </row>
    <row r="1067" spans="1:7" ht="15" customHeight="1">
      <c r="A1067" s="105" t="s">
        <v>450</v>
      </c>
      <c r="B1067" s="106"/>
      <c r="C1067" s="9" t="s">
        <v>451</v>
      </c>
      <c r="D1067" s="9" t="s">
        <v>452</v>
      </c>
      <c r="E1067" s="9" t="s">
        <v>453</v>
      </c>
      <c r="F1067" s="9" t="s">
        <v>454</v>
      </c>
      <c r="G1067" s="9" t="s">
        <v>455</v>
      </c>
    </row>
    <row r="1068" spans="1:7" ht="15" customHeight="1">
      <c r="A1068" s="10" t="s">
        <v>480</v>
      </c>
      <c r="B1068" s="11" t="s">
        <v>481</v>
      </c>
      <c r="C1068" s="10" t="s">
        <v>458</v>
      </c>
      <c r="D1068" s="10" t="s">
        <v>459</v>
      </c>
      <c r="E1068" s="12">
        <v>5.7142859999999997E-2</v>
      </c>
      <c r="F1068" s="15">
        <v>15.55</v>
      </c>
      <c r="G1068" s="15">
        <v>0.88859999999999995</v>
      </c>
    </row>
    <row r="1069" spans="1:7" ht="15" customHeight="1">
      <c r="A1069" s="10" t="s">
        <v>563</v>
      </c>
      <c r="B1069" s="11" t="s">
        <v>564</v>
      </c>
      <c r="C1069" s="10" t="s">
        <v>458</v>
      </c>
      <c r="D1069" s="10" t="s">
        <v>459</v>
      </c>
      <c r="E1069" s="12">
        <v>7.14286E-3</v>
      </c>
      <c r="F1069" s="15">
        <v>27.64</v>
      </c>
      <c r="G1069" s="15">
        <v>0.19739999999999999</v>
      </c>
    </row>
    <row r="1070" spans="1:7" ht="15" customHeight="1">
      <c r="A1070" s="1"/>
      <c r="B1070" s="1"/>
      <c r="C1070" s="1"/>
      <c r="D1070" s="1"/>
      <c r="E1070" s="107" t="s">
        <v>462</v>
      </c>
      <c r="F1070" s="108"/>
      <c r="G1070" s="16">
        <v>1.0860000000000001</v>
      </c>
    </row>
    <row r="1071" spans="1:7" ht="15" customHeight="1">
      <c r="A1071" s="105" t="s">
        <v>482</v>
      </c>
      <c r="B1071" s="106"/>
      <c r="C1071" s="9" t="s">
        <v>451</v>
      </c>
      <c r="D1071" s="9" t="s">
        <v>452</v>
      </c>
      <c r="E1071" s="9" t="s">
        <v>453</v>
      </c>
      <c r="F1071" s="9" t="s">
        <v>454</v>
      </c>
      <c r="G1071" s="9" t="s">
        <v>455</v>
      </c>
    </row>
    <row r="1072" spans="1:7" ht="15" customHeight="1">
      <c r="A1072" s="10" t="s">
        <v>565</v>
      </c>
      <c r="B1072" s="11" t="s">
        <v>566</v>
      </c>
      <c r="C1072" s="10" t="s">
        <v>458</v>
      </c>
      <c r="D1072" s="10" t="s">
        <v>494</v>
      </c>
      <c r="E1072" s="12">
        <v>0.55000000000000004</v>
      </c>
      <c r="F1072" s="15">
        <v>5.71</v>
      </c>
      <c r="G1072" s="15">
        <v>3.1404999999999998</v>
      </c>
    </row>
    <row r="1073" spans="1:7" ht="15" customHeight="1">
      <c r="A1073" s="10" t="s">
        <v>567</v>
      </c>
      <c r="B1073" s="11" t="s">
        <v>568</v>
      </c>
      <c r="C1073" s="10" t="s">
        <v>458</v>
      </c>
      <c r="D1073" s="10" t="s">
        <v>488</v>
      </c>
      <c r="E1073" s="12">
        <v>0.04</v>
      </c>
      <c r="F1073" s="15">
        <v>10.46</v>
      </c>
      <c r="G1073" s="15">
        <v>0.41839999999999999</v>
      </c>
    </row>
    <row r="1074" spans="1:7" ht="15" customHeight="1">
      <c r="A1074" s="10" t="s">
        <v>569</v>
      </c>
      <c r="B1074" s="11" t="s">
        <v>570</v>
      </c>
      <c r="C1074" s="10" t="s">
        <v>458</v>
      </c>
      <c r="D1074" s="10" t="s">
        <v>488</v>
      </c>
      <c r="E1074" s="12">
        <v>0.6</v>
      </c>
      <c r="F1074" s="15">
        <v>23.83</v>
      </c>
      <c r="G1074" s="15">
        <v>14.298</v>
      </c>
    </row>
    <row r="1075" spans="1:7" ht="15" customHeight="1">
      <c r="A1075" s="1"/>
      <c r="B1075" s="1"/>
      <c r="C1075" s="1"/>
      <c r="D1075" s="1"/>
      <c r="E1075" s="107" t="s">
        <v>495</v>
      </c>
      <c r="F1075" s="108"/>
      <c r="G1075" s="16">
        <v>17.8569</v>
      </c>
    </row>
    <row r="1076" spans="1:7" ht="15" customHeight="1">
      <c r="A1076" s="1"/>
      <c r="B1076" s="1"/>
      <c r="C1076" s="1"/>
      <c r="D1076" s="1"/>
      <c r="E1076" s="99" t="s">
        <v>463</v>
      </c>
      <c r="F1076" s="100"/>
      <c r="G1076" s="4">
        <v>21.05</v>
      </c>
    </row>
    <row r="1077" spans="1:7" ht="9.9499999999999993" customHeight="1">
      <c r="A1077" s="1"/>
      <c r="B1077" s="1"/>
      <c r="C1077" s="101" t="s">
        <v>448</v>
      </c>
      <c r="D1077" s="102"/>
      <c r="E1077" s="1"/>
      <c r="F1077" s="1"/>
      <c r="G1077" s="1"/>
    </row>
    <row r="1078" spans="1:7" ht="20.100000000000001" customHeight="1">
      <c r="A1078" s="103" t="s">
        <v>663</v>
      </c>
      <c r="B1078" s="104"/>
      <c r="C1078" s="104"/>
      <c r="D1078" s="104"/>
      <c r="E1078" s="104"/>
      <c r="F1078" s="104"/>
      <c r="G1078" s="104"/>
    </row>
    <row r="1079" spans="1:7" ht="15" customHeight="1">
      <c r="A1079" s="105" t="s">
        <v>450</v>
      </c>
      <c r="B1079" s="106"/>
      <c r="C1079" s="9" t="s">
        <v>451</v>
      </c>
      <c r="D1079" s="9" t="s">
        <v>452</v>
      </c>
      <c r="E1079" s="9" t="s">
        <v>453</v>
      </c>
      <c r="F1079" s="9" t="s">
        <v>454</v>
      </c>
      <c r="G1079" s="9" t="s">
        <v>455</v>
      </c>
    </row>
    <row r="1080" spans="1:7" ht="15" customHeight="1">
      <c r="A1080" s="10" t="s">
        <v>514</v>
      </c>
      <c r="B1080" s="11" t="s">
        <v>515</v>
      </c>
      <c r="C1080" s="10" t="s">
        <v>458</v>
      </c>
      <c r="D1080" s="10" t="s">
        <v>459</v>
      </c>
      <c r="E1080" s="12">
        <v>0.15</v>
      </c>
      <c r="F1080" s="15">
        <v>20.77</v>
      </c>
      <c r="G1080" s="15">
        <v>3.1154999999999999</v>
      </c>
    </row>
    <row r="1081" spans="1:7" ht="15" customHeight="1">
      <c r="A1081" s="10" t="s">
        <v>480</v>
      </c>
      <c r="B1081" s="11" t="s">
        <v>481</v>
      </c>
      <c r="C1081" s="10" t="s">
        <v>458</v>
      </c>
      <c r="D1081" s="10" t="s">
        <v>459</v>
      </c>
      <c r="E1081" s="12">
        <v>0.25</v>
      </c>
      <c r="F1081" s="15">
        <v>15.55</v>
      </c>
      <c r="G1081" s="15">
        <v>3.8875000000000002</v>
      </c>
    </row>
    <row r="1082" spans="1:7" ht="15" customHeight="1">
      <c r="A1082" s="1"/>
      <c r="B1082" s="1"/>
      <c r="C1082" s="1"/>
      <c r="D1082" s="1"/>
      <c r="E1082" s="107" t="s">
        <v>462</v>
      </c>
      <c r="F1082" s="108"/>
      <c r="G1082" s="16">
        <v>7.0030000000000001</v>
      </c>
    </row>
    <row r="1083" spans="1:7" ht="15" customHeight="1">
      <c r="A1083" s="105" t="s">
        <v>482</v>
      </c>
      <c r="B1083" s="106"/>
      <c r="C1083" s="9" t="s">
        <v>451</v>
      </c>
      <c r="D1083" s="9" t="s">
        <v>452</v>
      </c>
      <c r="E1083" s="9" t="s">
        <v>453</v>
      </c>
      <c r="F1083" s="9" t="s">
        <v>454</v>
      </c>
      <c r="G1083" s="9" t="s">
        <v>455</v>
      </c>
    </row>
    <row r="1084" spans="1:7" ht="15" customHeight="1">
      <c r="A1084" s="10" t="s">
        <v>516</v>
      </c>
      <c r="B1084" s="11" t="s">
        <v>517</v>
      </c>
      <c r="C1084" s="10" t="s">
        <v>458</v>
      </c>
      <c r="D1084" s="10" t="s">
        <v>491</v>
      </c>
      <c r="E1084" s="12">
        <v>1</v>
      </c>
      <c r="F1084" s="15">
        <v>3.44</v>
      </c>
      <c r="G1084" s="15">
        <v>3.44</v>
      </c>
    </row>
    <row r="1085" spans="1:7" ht="15" customHeight="1">
      <c r="A1085" s="1"/>
      <c r="B1085" s="1"/>
      <c r="C1085" s="1"/>
      <c r="D1085" s="1"/>
      <c r="E1085" s="107" t="s">
        <v>495</v>
      </c>
      <c r="F1085" s="108"/>
      <c r="G1085" s="16">
        <v>3.44</v>
      </c>
    </row>
    <row r="1086" spans="1:7" ht="15" customHeight="1">
      <c r="A1086" s="105" t="s">
        <v>518</v>
      </c>
      <c r="B1086" s="106"/>
      <c r="C1086" s="9" t="s">
        <v>451</v>
      </c>
      <c r="D1086" s="9" t="s">
        <v>452</v>
      </c>
      <c r="E1086" s="9" t="s">
        <v>453</v>
      </c>
      <c r="F1086" s="9" t="s">
        <v>454</v>
      </c>
      <c r="G1086" s="9" t="s">
        <v>455</v>
      </c>
    </row>
    <row r="1087" spans="1:7" ht="15" customHeight="1">
      <c r="A1087" s="10" t="s">
        <v>519</v>
      </c>
      <c r="B1087" s="11" t="s">
        <v>520</v>
      </c>
      <c r="C1087" s="10" t="s">
        <v>458</v>
      </c>
      <c r="D1087" s="10" t="s">
        <v>485</v>
      </c>
      <c r="E1087" s="12">
        <v>0.25</v>
      </c>
      <c r="F1087" s="15">
        <v>4.5</v>
      </c>
      <c r="G1087" s="15">
        <v>1.125</v>
      </c>
    </row>
    <row r="1088" spans="1:7" ht="15" customHeight="1">
      <c r="A1088" s="10" t="s">
        <v>521</v>
      </c>
      <c r="B1088" s="11" t="s">
        <v>522</v>
      </c>
      <c r="C1088" s="10" t="s">
        <v>458</v>
      </c>
      <c r="D1088" s="10" t="s">
        <v>510</v>
      </c>
      <c r="E1088" s="12">
        <v>1.4999999999999999E-2</v>
      </c>
      <c r="F1088" s="15">
        <v>41.21</v>
      </c>
      <c r="G1088" s="15">
        <v>0.61819999999999997</v>
      </c>
    </row>
    <row r="1089" spans="1:7" ht="15" customHeight="1">
      <c r="A1089" s="10" t="s">
        <v>523</v>
      </c>
      <c r="B1089" s="11" t="s">
        <v>524</v>
      </c>
      <c r="C1089" s="10" t="s">
        <v>458</v>
      </c>
      <c r="D1089" s="10" t="s">
        <v>510</v>
      </c>
      <c r="E1089" s="12">
        <v>3.6999999999999998E-2</v>
      </c>
      <c r="F1089" s="15">
        <v>4.1399999999999997</v>
      </c>
      <c r="G1089" s="15">
        <v>0.1532</v>
      </c>
    </row>
    <row r="1090" spans="1:7" ht="20.100000000000001" customHeight="1">
      <c r="A1090" s="10" t="s">
        <v>525</v>
      </c>
      <c r="B1090" s="11" t="s">
        <v>526</v>
      </c>
      <c r="C1090" s="10" t="s">
        <v>458</v>
      </c>
      <c r="D1090" s="10" t="s">
        <v>510</v>
      </c>
      <c r="E1090" s="12">
        <v>3.4000000000000002E-2</v>
      </c>
      <c r="F1090" s="15">
        <v>337.08</v>
      </c>
      <c r="G1090" s="15">
        <v>11.460699999999999</v>
      </c>
    </row>
    <row r="1091" spans="1:7" ht="15" customHeight="1">
      <c r="A1091" s="1"/>
      <c r="B1091" s="1"/>
      <c r="C1091" s="1"/>
      <c r="D1091" s="1"/>
      <c r="E1091" s="107" t="s">
        <v>527</v>
      </c>
      <c r="F1091" s="108"/>
      <c r="G1091" s="16">
        <v>13.357100000000001</v>
      </c>
    </row>
    <row r="1092" spans="1:7" ht="15" customHeight="1">
      <c r="A1092" s="1"/>
      <c r="B1092" s="1"/>
      <c r="C1092" s="1"/>
      <c r="D1092" s="1"/>
      <c r="E1092" s="99" t="s">
        <v>463</v>
      </c>
      <c r="F1092" s="100"/>
      <c r="G1092" s="4">
        <v>23.8</v>
      </c>
    </row>
    <row r="1093" spans="1:7" ht="9.9499999999999993" customHeight="1">
      <c r="A1093" s="1"/>
      <c r="B1093" s="1"/>
      <c r="C1093" s="101" t="s">
        <v>448</v>
      </c>
      <c r="D1093" s="102"/>
      <c r="E1093" s="1"/>
      <c r="F1093" s="1"/>
      <c r="G1093" s="1"/>
    </row>
    <row r="1094" spans="1:7" ht="20.100000000000001" customHeight="1">
      <c r="A1094" s="103" t="s">
        <v>664</v>
      </c>
      <c r="B1094" s="104"/>
      <c r="C1094" s="104"/>
      <c r="D1094" s="104"/>
      <c r="E1094" s="104"/>
      <c r="F1094" s="104"/>
      <c r="G1094" s="104"/>
    </row>
    <row r="1095" spans="1:7" ht="15" customHeight="1">
      <c r="A1095" s="105" t="s">
        <v>450</v>
      </c>
      <c r="B1095" s="106"/>
      <c r="C1095" s="9" t="s">
        <v>451</v>
      </c>
      <c r="D1095" s="9" t="s">
        <v>452</v>
      </c>
      <c r="E1095" s="9" t="s">
        <v>453</v>
      </c>
      <c r="F1095" s="9" t="s">
        <v>454</v>
      </c>
      <c r="G1095" s="9" t="s">
        <v>455</v>
      </c>
    </row>
    <row r="1096" spans="1:7" ht="15" customHeight="1">
      <c r="A1096" s="10" t="s">
        <v>480</v>
      </c>
      <c r="B1096" s="11" t="s">
        <v>481</v>
      </c>
      <c r="C1096" s="10" t="s">
        <v>458</v>
      </c>
      <c r="D1096" s="10" t="s">
        <v>459</v>
      </c>
      <c r="E1096" s="12">
        <v>1.7</v>
      </c>
      <c r="F1096" s="15">
        <v>15.55</v>
      </c>
      <c r="G1096" s="15">
        <v>26.434999999999999</v>
      </c>
    </row>
    <row r="1097" spans="1:7" ht="15" customHeight="1">
      <c r="A1097" s="1"/>
      <c r="B1097" s="1"/>
      <c r="C1097" s="1"/>
      <c r="D1097" s="1"/>
      <c r="E1097" s="107" t="s">
        <v>462</v>
      </c>
      <c r="F1097" s="108"/>
      <c r="G1097" s="16">
        <v>26.434999999999999</v>
      </c>
    </row>
    <row r="1098" spans="1:7" ht="15" customHeight="1">
      <c r="A1098" s="105" t="s">
        <v>518</v>
      </c>
      <c r="B1098" s="106"/>
      <c r="C1098" s="9" t="s">
        <v>451</v>
      </c>
      <c r="D1098" s="9" t="s">
        <v>452</v>
      </c>
      <c r="E1098" s="9" t="s">
        <v>453</v>
      </c>
      <c r="F1098" s="9" t="s">
        <v>454</v>
      </c>
      <c r="G1098" s="9" t="s">
        <v>455</v>
      </c>
    </row>
    <row r="1099" spans="1:7" ht="15" customHeight="1">
      <c r="A1099" s="10" t="s">
        <v>573</v>
      </c>
      <c r="B1099" s="11" t="s">
        <v>574</v>
      </c>
      <c r="C1099" s="10" t="s">
        <v>458</v>
      </c>
      <c r="D1099" s="10" t="s">
        <v>510</v>
      </c>
      <c r="E1099" s="12">
        <v>1.1000000000000001</v>
      </c>
      <c r="F1099" s="15">
        <v>3.98</v>
      </c>
      <c r="G1099" s="15">
        <v>4.3780000000000001</v>
      </c>
    </row>
    <row r="1100" spans="1:7" ht="15" customHeight="1">
      <c r="A1100" s="1"/>
      <c r="B1100" s="1"/>
      <c r="C1100" s="1"/>
      <c r="D1100" s="1"/>
      <c r="E1100" s="107" t="s">
        <v>527</v>
      </c>
      <c r="F1100" s="108"/>
      <c r="G1100" s="16">
        <v>4.3780000000000001</v>
      </c>
    </row>
    <row r="1101" spans="1:7" ht="15" customHeight="1">
      <c r="A1101" s="1"/>
      <c r="B1101" s="1"/>
      <c r="C1101" s="1"/>
      <c r="D1101" s="1"/>
      <c r="E1101" s="99" t="s">
        <v>463</v>
      </c>
      <c r="F1101" s="100"/>
      <c r="G1101" s="4">
        <v>30.81</v>
      </c>
    </row>
    <row r="1102" spans="1:7" ht="9.9499999999999993" customHeight="1">
      <c r="A1102" s="1"/>
      <c r="B1102" s="1"/>
      <c r="C1102" s="101" t="s">
        <v>448</v>
      </c>
      <c r="D1102" s="102"/>
      <c r="E1102" s="1"/>
      <c r="F1102" s="1"/>
      <c r="G1102" s="1"/>
    </row>
    <row r="1103" spans="1:7" ht="20.100000000000001" customHeight="1">
      <c r="A1103" s="103" t="s">
        <v>665</v>
      </c>
      <c r="B1103" s="104"/>
      <c r="C1103" s="104"/>
      <c r="D1103" s="104"/>
      <c r="E1103" s="104"/>
      <c r="F1103" s="104"/>
      <c r="G1103" s="104"/>
    </row>
    <row r="1104" spans="1:7" ht="15" customHeight="1">
      <c r="A1104" s="105" t="s">
        <v>465</v>
      </c>
      <c r="B1104" s="106"/>
      <c r="C1104" s="9" t="s">
        <v>451</v>
      </c>
      <c r="D1104" s="9" t="s">
        <v>452</v>
      </c>
      <c r="E1104" s="9" t="s">
        <v>453</v>
      </c>
      <c r="F1104" s="9" t="s">
        <v>454</v>
      </c>
      <c r="G1104" s="9" t="s">
        <v>455</v>
      </c>
    </row>
    <row r="1105" spans="1:7" ht="15" customHeight="1">
      <c r="A1105" s="10" t="s">
        <v>576</v>
      </c>
      <c r="B1105" s="11" t="s">
        <v>577</v>
      </c>
      <c r="C1105" s="10" t="s">
        <v>458</v>
      </c>
      <c r="D1105" s="10" t="s">
        <v>459</v>
      </c>
      <c r="E1105" s="12">
        <v>7.5700000000000003E-2</v>
      </c>
      <c r="F1105" s="15">
        <v>27.460699999999999</v>
      </c>
      <c r="G1105" s="15">
        <v>2.0788000000000002</v>
      </c>
    </row>
    <row r="1106" spans="1:7" ht="15" customHeight="1">
      <c r="A1106" s="10" t="s">
        <v>578</v>
      </c>
      <c r="B1106" s="11" t="s">
        <v>579</v>
      </c>
      <c r="C1106" s="10" t="s">
        <v>458</v>
      </c>
      <c r="D1106" s="10" t="s">
        <v>459</v>
      </c>
      <c r="E1106" s="12">
        <v>4.1000000000000003E-3</v>
      </c>
      <c r="F1106" s="15">
        <v>42.164900000000003</v>
      </c>
      <c r="G1106" s="15">
        <v>0.1729</v>
      </c>
    </row>
    <row r="1107" spans="1:7" ht="15" customHeight="1">
      <c r="A1107" s="1"/>
      <c r="B1107" s="1"/>
      <c r="C1107" s="1"/>
      <c r="D1107" s="1"/>
      <c r="E1107" s="107" t="s">
        <v>472</v>
      </c>
      <c r="F1107" s="108"/>
      <c r="G1107" s="16">
        <v>2.2517</v>
      </c>
    </row>
    <row r="1108" spans="1:7" ht="15" customHeight="1">
      <c r="A1108" s="105" t="s">
        <v>450</v>
      </c>
      <c r="B1108" s="106"/>
      <c r="C1108" s="9" t="s">
        <v>451</v>
      </c>
      <c r="D1108" s="9" t="s">
        <v>452</v>
      </c>
      <c r="E1108" s="9" t="s">
        <v>453</v>
      </c>
      <c r="F1108" s="9" t="s">
        <v>454</v>
      </c>
      <c r="G1108" s="9" t="s">
        <v>455</v>
      </c>
    </row>
    <row r="1109" spans="1:7" ht="15" customHeight="1">
      <c r="A1109" s="10" t="s">
        <v>506</v>
      </c>
      <c r="B1109" s="11" t="s">
        <v>507</v>
      </c>
      <c r="C1109" s="10" t="s">
        <v>458</v>
      </c>
      <c r="D1109" s="10" t="s">
        <v>459</v>
      </c>
      <c r="E1109" s="12">
        <v>0.1595</v>
      </c>
      <c r="F1109" s="15">
        <v>20.77</v>
      </c>
      <c r="G1109" s="15">
        <v>3.3128000000000002</v>
      </c>
    </row>
    <row r="1110" spans="1:7" ht="15" customHeight="1">
      <c r="A1110" s="10" t="s">
        <v>480</v>
      </c>
      <c r="B1110" s="11" t="s">
        <v>481</v>
      </c>
      <c r="C1110" s="10" t="s">
        <v>458</v>
      </c>
      <c r="D1110" s="10" t="s">
        <v>459</v>
      </c>
      <c r="E1110" s="12">
        <v>0.1595</v>
      </c>
      <c r="F1110" s="15">
        <v>15.55</v>
      </c>
      <c r="G1110" s="15">
        <v>2.4802</v>
      </c>
    </row>
    <row r="1111" spans="1:7" ht="15" customHeight="1">
      <c r="A1111" s="1"/>
      <c r="B1111" s="1"/>
      <c r="C1111" s="1"/>
      <c r="D1111" s="1"/>
      <c r="E1111" s="107" t="s">
        <v>462</v>
      </c>
      <c r="F1111" s="108"/>
      <c r="G1111" s="16">
        <v>5.7930000000000001</v>
      </c>
    </row>
    <row r="1112" spans="1:7" ht="15" customHeight="1">
      <c r="A1112" s="105" t="s">
        <v>482</v>
      </c>
      <c r="B1112" s="106"/>
      <c r="C1112" s="9" t="s">
        <v>451</v>
      </c>
      <c r="D1112" s="9" t="s">
        <v>452</v>
      </c>
      <c r="E1112" s="9" t="s">
        <v>453</v>
      </c>
      <c r="F1112" s="9" t="s">
        <v>454</v>
      </c>
      <c r="G1112" s="9" t="s">
        <v>455</v>
      </c>
    </row>
    <row r="1113" spans="1:7" ht="15" customHeight="1">
      <c r="A1113" s="10" t="s">
        <v>530</v>
      </c>
      <c r="B1113" s="11" t="s">
        <v>531</v>
      </c>
      <c r="C1113" s="10" t="s">
        <v>458</v>
      </c>
      <c r="D1113" s="10" t="s">
        <v>510</v>
      </c>
      <c r="E1113" s="12">
        <v>5.6800000000000003E-2</v>
      </c>
      <c r="F1113" s="15">
        <v>67.5</v>
      </c>
      <c r="G1113" s="15">
        <v>3.8340000000000001</v>
      </c>
    </row>
    <row r="1114" spans="1:7" ht="15" customHeight="1">
      <c r="A1114" s="10" t="s">
        <v>580</v>
      </c>
      <c r="B1114" s="11" t="s">
        <v>581</v>
      </c>
      <c r="C1114" s="10" t="s">
        <v>458</v>
      </c>
      <c r="D1114" s="10" t="s">
        <v>510</v>
      </c>
      <c r="E1114" s="12">
        <v>6.4999999999999997E-3</v>
      </c>
      <c r="F1114" s="15">
        <v>60.46</v>
      </c>
      <c r="G1114" s="15">
        <v>0.39300000000000002</v>
      </c>
    </row>
    <row r="1115" spans="1:7" ht="15" customHeight="1">
      <c r="A1115" s="10" t="s">
        <v>582</v>
      </c>
      <c r="B1115" s="11" t="s">
        <v>583</v>
      </c>
      <c r="C1115" s="10" t="s">
        <v>458</v>
      </c>
      <c r="D1115" s="10" t="s">
        <v>584</v>
      </c>
      <c r="E1115" s="12">
        <v>51</v>
      </c>
      <c r="F1115" s="15">
        <v>0.56000000000000005</v>
      </c>
      <c r="G1115" s="15">
        <v>28.56</v>
      </c>
    </row>
    <row r="1116" spans="1:7" ht="15" customHeight="1">
      <c r="A1116" s="1"/>
      <c r="B1116" s="1"/>
      <c r="C1116" s="1"/>
      <c r="D1116" s="1"/>
      <c r="E1116" s="107" t="s">
        <v>495</v>
      </c>
      <c r="F1116" s="108"/>
      <c r="G1116" s="16">
        <v>32.786999999999999</v>
      </c>
    </row>
    <row r="1117" spans="1:7" ht="15" customHeight="1">
      <c r="A1117" s="1"/>
      <c r="B1117" s="1"/>
      <c r="C1117" s="1"/>
      <c r="D1117" s="1"/>
      <c r="E1117" s="99" t="s">
        <v>463</v>
      </c>
      <c r="F1117" s="100"/>
      <c r="G1117" s="4">
        <v>40.83</v>
      </c>
    </row>
    <row r="1118" spans="1:7" ht="9.9499999999999993" customHeight="1">
      <c r="A1118" s="1"/>
      <c r="B1118" s="1"/>
      <c r="C1118" s="101" t="s">
        <v>448</v>
      </c>
      <c r="D1118" s="102"/>
      <c r="E1118" s="1"/>
      <c r="F1118" s="1"/>
      <c r="G1118" s="1"/>
    </row>
    <row r="1119" spans="1:7" ht="20.100000000000001" customHeight="1">
      <c r="A1119" s="103" t="s">
        <v>666</v>
      </c>
      <c r="B1119" s="104"/>
      <c r="C1119" s="104"/>
      <c r="D1119" s="104"/>
      <c r="E1119" s="104"/>
      <c r="F1119" s="104"/>
      <c r="G1119" s="104"/>
    </row>
    <row r="1120" spans="1:7" ht="15" customHeight="1">
      <c r="A1120" s="105" t="s">
        <v>450</v>
      </c>
      <c r="B1120" s="106"/>
      <c r="C1120" s="9" t="s">
        <v>451</v>
      </c>
      <c r="D1120" s="9" t="s">
        <v>452</v>
      </c>
      <c r="E1120" s="9" t="s">
        <v>453</v>
      </c>
      <c r="F1120" s="9" t="s">
        <v>454</v>
      </c>
      <c r="G1120" s="9" t="s">
        <v>455</v>
      </c>
    </row>
    <row r="1121" spans="1:7" ht="15" customHeight="1">
      <c r="A1121" s="10" t="s">
        <v>586</v>
      </c>
      <c r="B1121" s="11" t="s">
        <v>587</v>
      </c>
      <c r="C1121" s="10" t="s">
        <v>458</v>
      </c>
      <c r="D1121" s="10" t="s">
        <v>459</v>
      </c>
      <c r="E1121" s="12">
        <v>1.6</v>
      </c>
      <c r="F1121" s="15">
        <v>20.77</v>
      </c>
      <c r="G1121" s="15">
        <v>33.231999999999999</v>
      </c>
    </row>
    <row r="1122" spans="1:7" ht="15" customHeight="1">
      <c r="A1122" s="10" t="s">
        <v>480</v>
      </c>
      <c r="B1122" s="11" t="s">
        <v>481</v>
      </c>
      <c r="C1122" s="10" t="s">
        <v>458</v>
      </c>
      <c r="D1122" s="10" t="s">
        <v>459</v>
      </c>
      <c r="E1122" s="12">
        <v>1.25</v>
      </c>
      <c r="F1122" s="15">
        <v>15.55</v>
      </c>
      <c r="G1122" s="15">
        <v>19.4375</v>
      </c>
    </row>
    <row r="1123" spans="1:7" ht="15" customHeight="1">
      <c r="A1123" s="1"/>
      <c r="B1123" s="1"/>
      <c r="C1123" s="1"/>
      <c r="D1123" s="1"/>
      <c r="E1123" s="107" t="s">
        <v>462</v>
      </c>
      <c r="F1123" s="108"/>
      <c r="G1123" s="16">
        <v>52.669499999999999</v>
      </c>
    </row>
    <row r="1124" spans="1:7" ht="15" customHeight="1">
      <c r="A1124" s="105" t="s">
        <v>482</v>
      </c>
      <c r="B1124" s="106"/>
      <c r="C1124" s="9" t="s">
        <v>451</v>
      </c>
      <c r="D1124" s="9" t="s">
        <v>452</v>
      </c>
      <c r="E1124" s="9" t="s">
        <v>453</v>
      </c>
      <c r="F1124" s="9" t="s">
        <v>454</v>
      </c>
      <c r="G1124" s="9" t="s">
        <v>455</v>
      </c>
    </row>
    <row r="1125" spans="1:7" ht="15" customHeight="1">
      <c r="A1125" s="10" t="s">
        <v>530</v>
      </c>
      <c r="B1125" s="11" t="s">
        <v>531</v>
      </c>
      <c r="C1125" s="10" t="s">
        <v>458</v>
      </c>
      <c r="D1125" s="10" t="s">
        <v>510</v>
      </c>
      <c r="E1125" s="12">
        <v>1.8200000000000001E-2</v>
      </c>
      <c r="F1125" s="15">
        <v>67.5</v>
      </c>
      <c r="G1125" s="15">
        <v>1.2284999999999999</v>
      </c>
    </row>
    <row r="1126" spans="1:7" ht="15" customHeight="1">
      <c r="A1126" s="10" t="s">
        <v>588</v>
      </c>
      <c r="B1126" s="11" t="s">
        <v>589</v>
      </c>
      <c r="C1126" s="10" t="s">
        <v>458</v>
      </c>
      <c r="D1126" s="10" t="s">
        <v>494</v>
      </c>
      <c r="E1126" s="12">
        <v>2.73</v>
      </c>
      <c r="F1126" s="15">
        <v>1.1000000000000001</v>
      </c>
      <c r="G1126" s="15">
        <v>3.0030000000000001</v>
      </c>
    </row>
    <row r="1127" spans="1:7" ht="15" customHeight="1">
      <c r="A1127" s="10" t="s">
        <v>534</v>
      </c>
      <c r="B1127" s="11" t="s">
        <v>535</v>
      </c>
      <c r="C1127" s="10" t="s">
        <v>458</v>
      </c>
      <c r="D1127" s="10" t="s">
        <v>494</v>
      </c>
      <c r="E1127" s="12">
        <v>2.8</v>
      </c>
      <c r="F1127" s="15">
        <v>0.56000000000000005</v>
      </c>
      <c r="G1127" s="15">
        <v>1.5680000000000001</v>
      </c>
    </row>
    <row r="1128" spans="1:7" ht="20.100000000000001" customHeight="1">
      <c r="A1128" s="10" t="s">
        <v>590</v>
      </c>
      <c r="B1128" s="11" t="s">
        <v>591</v>
      </c>
      <c r="C1128" s="10" t="s">
        <v>458</v>
      </c>
      <c r="D1128" s="10" t="s">
        <v>485</v>
      </c>
      <c r="E1128" s="12">
        <v>1.1000000000000001</v>
      </c>
      <c r="F1128" s="15">
        <v>49.48</v>
      </c>
      <c r="G1128" s="15">
        <v>54.427999999999997</v>
      </c>
    </row>
    <row r="1129" spans="1:7" ht="15" customHeight="1">
      <c r="A1129" s="1"/>
      <c r="B1129" s="1"/>
      <c r="C1129" s="1"/>
      <c r="D1129" s="1"/>
      <c r="E1129" s="107" t="s">
        <v>495</v>
      </c>
      <c r="F1129" s="108"/>
      <c r="G1129" s="16">
        <v>60.227499999999999</v>
      </c>
    </row>
    <row r="1130" spans="1:7" ht="15" customHeight="1">
      <c r="A1130" s="1"/>
      <c r="B1130" s="1"/>
      <c r="C1130" s="1"/>
      <c r="D1130" s="1"/>
      <c r="E1130" s="99" t="s">
        <v>463</v>
      </c>
      <c r="F1130" s="100"/>
      <c r="G1130" s="4">
        <v>112.9</v>
      </c>
    </row>
    <row r="1131" spans="1:7" ht="9.9499999999999993" customHeight="1">
      <c r="A1131" s="1"/>
      <c r="B1131" s="1"/>
      <c r="C1131" s="101" t="s">
        <v>448</v>
      </c>
      <c r="D1131" s="102"/>
      <c r="E1131" s="1"/>
      <c r="F1131" s="1"/>
      <c r="G1131" s="1"/>
    </row>
    <row r="1132" spans="1:7" ht="20.100000000000001" customHeight="1">
      <c r="A1132" s="103" t="s">
        <v>667</v>
      </c>
      <c r="B1132" s="104"/>
      <c r="C1132" s="104"/>
      <c r="D1132" s="104"/>
      <c r="E1132" s="104"/>
      <c r="F1132" s="104"/>
      <c r="G1132" s="104"/>
    </row>
    <row r="1133" spans="1:7" ht="15" customHeight="1">
      <c r="A1133" s="105" t="s">
        <v>450</v>
      </c>
      <c r="B1133" s="106"/>
      <c r="C1133" s="9" t="s">
        <v>451</v>
      </c>
      <c r="D1133" s="9" t="s">
        <v>452</v>
      </c>
      <c r="E1133" s="9" t="s">
        <v>453</v>
      </c>
      <c r="F1133" s="9" t="s">
        <v>454</v>
      </c>
      <c r="G1133" s="9" t="s">
        <v>455</v>
      </c>
    </row>
    <row r="1134" spans="1:7" ht="15" customHeight="1">
      <c r="A1134" s="10" t="s">
        <v>480</v>
      </c>
      <c r="B1134" s="11" t="s">
        <v>481</v>
      </c>
      <c r="C1134" s="10" t="s">
        <v>458</v>
      </c>
      <c r="D1134" s="10" t="s">
        <v>459</v>
      </c>
      <c r="E1134" s="12">
        <v>7.4999999999999997E-2</v>
      </c>
      <c r="F1134" s="15">
        <v>15.55</v>
      </c>
      <c r="G1134" s="15">
        <v>1.1662999999999999</v>
      </c>
    </row>
    <row r="1135" spans="1:7" ht="15" customHeight="1">
      <c r="A1135" s="1"/>
      <c r="B1135" s="1"/>
      <c r="C1135" s="1"/>
      <c r="D1135" s="1"/>
      <c r="E1135" s="107" t="s">
        <v>462</v>
      </c>
      <c r="F1135" s="108"/>
      <c r="G1135" s="16">
        <v>1.1662999999999999</v>
      </c>
    </row>
    <row r="1136" spans="1:7" ht="15" customHeight="1">
      <c r="A1136" s="1"/>
      <c r="B1136" s="1"/>
      <c r="C1136" s="1"/>
      <c r="D1136" s="1"/>
      <c r="E1136" s="99" t="s">
        <v>463</v>
      </c>
      <c r="F1136" s="100"/>
      <c r="G1136" s="4">
        <v>1.17</v>
      </c>
    </row>
    <row r="1137" spans="1:7" ht="9.9499999999999993" customHeight="1">
      <c r="A1137" s="1"/>
      <c r="B1137" s="1"/>
      <c r="C1137" s="101" t="s">
        <v>448</v>
      </c>
      <c r="D1137" s="102"/>
      <c r="E1137" s="1"/>
      <c r="F1137" s="1"/>
      <c r="G1137" s="1"/>
    </row>
    <row r="1138" spans="1:7" ht="20.100000000000001" customHeight="1">
      <c r="A1138" s="103" t="s">
        <v>668</v>
      </c>
      <c r="B1138" s="104"/>
      <c r="C1138" s="104"/>
      <c r="D1138" s="104"/>
      <c r="E1138" s="104"/>
      <c r="F1138" s="104"/>
      <c r="G1138" s="104"/>
    </row>
    <row r="1139" spans="1:7" ht="15" customHeight="1">
      <c r="A1139" s="105" t="s">
        <v>465</v>
      </c>
      <c r="B1139" s="106"/>
      <c r="C1139" s="9" t="s">
        <v>451</v>
      </c>
      <c r="D1139" s="9" t="s">
        <v>452</v>
      </c>
      <c r="E1139" s="9" t="s">
        <v>453</v>
      </c>
      <c r="F1139" s="9" t="s">
        <v>454</v>
      </c>
      <c r="G1139" s="9" t="s">
        <v>455</v>
      </c>
    </row>
    <row r="1140" spans="1:7" ht="15" customHeight="1">
      <c r="A1140" s="10" t="s">
        <v>466</v>
      </c>
      <c r="B1140" s="11" t="s">
        <v>467</v>
      </c>
      <c r="C1140" s="10" t="s">
        <v>458</v>
      </c>
      <c r="D1140" s="10" t="s">
        <v>459</v>
      </c>
      <c r="E1140" s="12">
        <v>2</v>
      </c>
      <c r="F1140" s="15">
        <v>75.045400000000001</v>
      </c>
      <c r="G1140" s="15">
        <v>150.0908</v>
      </c>
    </row>
    <row r="1141" spans="1:7" ht="15" customHeight="1">
      <c r="A1141" s="10" t="s">
        <v>468</v>
      </c>
      <c r="B1141" s="11" t="s">
        <v>469</v>
      </c>
      <c r="C1141" s="10" t="s">
        <v>458</v>
      </c>
      <c r="D1141" s="10" t="s">
        <v>459</v>
      </c>
      <c r="E1141" s="12">
        <v>4</v>
      </c>
      <c r="F1141" s="15">
        <v>0.6895</v>
      </c>
      <c r="G1141" s="15">
        <v>2.758</v>
      </c>
    </row>
    <row r="1142" spans="1:7" ht="15" customHeight="1">
      <c r="A1142" s="10" t="s">
        <v>470</v>
      </c>
      <c r="B1142" s="11" t="s">
        <v>471</v>
      </c>
      <c r="C1142" s="10" t="s">
        <v>458</v>
      </c>
      <c r="D1142" s="10" t="s">
        <v>459</v>
      </c>
      <c r="E1142" s="12">
        <v>4</v>
      </c>
      <c r="F1142" s="15">
        <v>1.3612</v>
      </c>
      <c r="G1142" s="15">
        <v>5.4447999999999999</v>
      </c>
    </row>
    <row r="1143" spans="1:7" ht="15" customHeight="1">
      <c r="A1143" s="1"/>
      <c r="B1143" s="1"/>
      <c r="C1143" s="1"/>
      <c r="D1143" s="1"/>
      <c r="E1143" s="107" t="s">
        <v>472</v>
      </c>
      <c r="F1143" s="108"/>
      <c r="G1143" s="16">
        <v>158.2936</v>
      </c>
    </row>
    <row r="1144" spans="1:7" ht="15" customHeight="1">
      <c r="A1144" s="105" t="s">
        <v>450</v>
      </c>
      <c r="B1144" s="106"/>
      <c r="C1144" s="9" t="s">
        <v>451</v>
      </c>
      <c r="D1144" s="9" t="s">
        <v>452</v>
      </c>
      <c r="E1144" s="9" t="s">
        <v>453</v>
      </c>
      <c r="F1144" s="9" t="s">
        <v>454</v>
      </c>
      <c r="G1144" s="9" t="s">
        <v>455</v>
      </c>
    </row>
    <row r="1145" spans="1:7" ht="15" customHeight="1">
      <c r="A1145" s="10" t="s">
        <v>473</v>
      </c>
      <c r="B1145" s="11" t="s">
        <v>474</v>
      </c>
      <c r="C1145" s="10" t="s">
        <v>458</v>
      </c>
      <c r="D1145" s="10" t="s">
        <v>459</v>
      </c>
      <c r="E1145" s="12">
        <v>4</v>
      </c>
      <c r="F1145" s="15">
        <v>16.77</v>
      </c>
      <c r="G1145" s="15">
        <v>67.08</v>
      </c>
    </row>
    <row r="1146" spans="1:7" ht="15" customHeight="1">
      <c r="A1146" s="10" t="s">
        <v>475</v>
      </c>
      <c r="B1146" s="11" t="s">
        <v>476</v>
      </c>
      <c r="C1146" s="10" t="s">
        <v>458</v>
      </c>
      <c r="D1146" s="10" t="s">
        <v>459</v>
      </c>
      <c r="E1146" s="12">
        <v>4</v>
      </c>
      <c r="F1146" s="15">
        <v>24.86</v>
      </c>
      <c r="G1146" s="15">
        <v>99.44</v>
      </c>
    </row>
    <row r="1147" spans="1:7" ht="15" customHeight="1">
      <c r="A1147" s="10" t="s">
        <v>477</v>
      </c>
      <c r="B1147" s="11" t="s">
        <v>478</v>
      </c>
      <c r="C1147" s="10" t="s">
        <v>458</v>
      </c>
      <c r="D1147" s="10" t="s">
        <v>459</v>
      </c>
      <c r="E1147" s="12">
        <v>5</v>
      </c>
      <c r="F1147" s="15">
        <v>30.34</v>
      </c>
      <c r="G1147" s="15">
        <v>151.69999999999999</v>
      </c>
    </row>
    <row r="1148" spans="1:7" ht="15" customHeight="1">
      <c r="A1148" s="1"/>
      <c r="B1148" s="1"/>
      <c r="C1148" s="1"/>
      <c r="D1148" s="1"/>
      <c r="E1148" s="107" t="s">
        <v>462</v>
      </c>
      <c r="F1148" s="108"/>
      <c r="G1148" s="16">
        <v>318.22000000000003</v>
      </c>
    </row>
    <row r="1149" spans="1:7" ht="15" customHeight="1">
      <c r="A1149" s="1"/>
      <c r="B1149" s="1"/>
      <c r="C1149" s="1"/>
      <c r="D1149" s="1"/>
      <c r="E1149" s="99" t="s">
        <v>463</v>
      </c>
      <c r="F1149" s="100"/>
      <c r="G1149" s="4">
        <v>476.51</v>
      </c>
    </row>
    <row r="1150" spans="1:7" ht="9.9499999999999993" customHeight="1">
      <c r="A1150" s="1"/>
      <c r="B1150" s="1"/>
      <c r="C1150" s="101" t="s">
        <v>448</v>
      </c>
      <c r="D1150" s="102"/>
      <c r="E1150" s="1"/>
      <c r="F1150" s="1"/>
      <c r="G1150" s="1"/>
    </row>
    <row r="1151" spans="1:7" ht="20.100000000000001" customHeight="1">
      <c r="A1151" s="103" t="s">
        <v>669</v>
      </c>
      <c r="B1151" s="104"/>
      <c r="C1151" s="104"/>
      <c r="D1151" s="104"/>
      <c r="E1151" s="104"/>
      <c r="F1151" s="104"/>
      <c r="G1151" s="104"/>
    </row>
    <row r="1152" spans="1:7" ht="15" customHeight="1">
      <c r="A1152" s="105" t="s">
        <v>450</v>
      </c>
      <c r="B1152" s="106"/>
      <c r="C1152" s="9" t="s">
        <v>451</v>
      </c>
      <c r="D1152" s="9" t="s">
        <v>452</v>
      </c>
      <c r="E1152" s="9" t="s">
        <v>453</v>
      </c>
      <c r="F1152" s="9" t="s">
        <v>454</v>
      </c>
      <c r="G1152" s="9" t="s">
        <v>455</v>
      </c>
    </row>
    <row r="1153" spans="1:7" ht="15" customHeight="1">
      <c r="A1153" s="10" t="s">
        <v>480</v>
      </c>
      <c r="B1153" s="11" t="s">
        <v>481</v>
      </c>
      <c r="C1153" s="10" t="s">
        <v>458</v>
      </c>
      <c r="D1153" s="10" t="s">
        <v>459</v>
      </c>
      <c r="E1153" s="12">
        <v>2</v>
      </c>
      <c r="F1153" s="15">
        <v>15.55</v>
      </c>
      <c r="G1153" s="15">
        <v>31.1</v>
      </c>
    </row>
    <row r="1154" spans="1:7" ht="15" customHeight="1">
      <c r="A1154" s="1"/>
      <c r="B1154" s="1"/>
      <c r="C1154" s="1"/>
      <c r="D1154" s="1"/>
      <c r="E1154" s="107" t="s">
        <v>462</v>
      </c>
      <c r="F1154" s="108"/>
      <c r="G1154" s="16">
        <v>31.1</v>
      </c>
    </row>
    <row r="1155" spans="1:7" ht="15" customHeight="1">
      <c r="A1155" s="105" t="s">
        <v>482</v>
      </c>
      <c r="B1155" s="106"/>
      <c r="C1155" s="9" t="s">
        <v>451</v>
      </c>
      <c r="D1155" s="9" t="s">
        <v>452</v>
      </c>
      <c r="E1155" s="9" t="s">
        <v>453</v>
      </c>
      <c r="F1155" s="9" t="s">
        <v>454</v>
      </c>
      <c r="G1155" s="9" t="s">
        <v>455</v>
      </c>
    </row>
    <row r="1156" spans="1:7" ht="15" customHeight="1">
      <c r="A1156" s="10" t="s">
        <v>483</v>
      </c>
      <c r="B1156" s="11" t="s">
        <v>484</v>
      </c>
      <c r="C1156" s="10" t="s">
        <v>458</v>
      </c>
      <c r="D1156" s="10" t="s">
        <v>485</v>
      </c>
      <c r="E1156" s="12">
        <v>1.02</v>
      </c>
      <c r="F1156" s="15">
        <v>35.590000000000003</v>
      </c>
      <c r="G1156" s="15">
        <v>36.3018</v>
      </c>
    </row>
    <row r="1157" spans="1:7" ht="15" customHeight="1">
      <c r="A1157" s="10" t="s">
        <v>486</v>
      </c>
      <c r="B1157" s="11" t="s">
        <v>487</v>
      </c>
      <c r="C1157" s="10" t="s">
        <v>458</v>
      </c>
      <c r="D1157" s="10" t="s">
        <v>488</v>
      </c>
      <c r="E1157" s="12">
        <v>1</v>
      </c>
      <c r="F1157" s="15">
        <v>24.99</v>
      </c>
      <c r="G1157" s="15">
        <v>24.99</v>
      </c>
    </row>
    <row r="1158" spans="1:7" ht="15" customHeight="1">
      <c r="A1158" s="10" t="s">
        <v>489</v>
      </c>
      <c r="B1158" s="11" t="s">
        <v>490</v>
      </c>
      <c r="C1158" s="10" t="s">
        <v>458</v>
      </c>
      <c r="D1158" s="10" t="s">
        <v>491</v>
      </c>
      <c r="E1158" s="12">
        <v>4.5</v>
      </c>
      <c r="F1158" s="15">
        <v>12.61</v>
      </c>
      <c r="G1158" s="15">
        <v>56.744999999999997</v>
      </c>
    </row>
    <row r="1159" spans="1:7" ht="15" customHeight="1">
      <c r="A1159" s="10" t="s">
        <v>492</v>
      </c>
      <c r="B1159" s="11" t="s">
        <v>493</v>
      </c>
      <c r="C1159" s="10" t="s">
        <v>458</v>
      </c>
      <c r="D1159" s="10" t="s">
        <v>494</v>
      </c>
      <c r="E1159" s="12">
        <v>0.15</v>
      </c>
      <c r="F1159" s="15">
        <v>15.54</v>
      </c>
      <c r="G1159" s="15">
        <v>2.331</v>
      </c>
    </row>
    <row r="1160" spans="1:7" ht="15" customHeight="1">
      <c r="A1160" s="1"/>
      <c r="B1160" s="1"/>
      <c r="C1160" s="1"/>
      <c r="D1160" s="1"/>
      <c r="E1160" s="107" t="s">
        <v>495</v>
      </c>
      <c r="F1160" s="108"/>
      <c r="G1160" s="16">
        <v>120.3678</v>
      </c>
    </row>
    <row r="1161" spans="1:7" ht="15" customHeight="1">
      <c r="A1161" s="1"/>
      <c r="B1161" s="1"/>
      <c r="C1161" s="1"/>
      <c r="D1161" s="1"/>
      <c r="E1161" s="99" t="s">
        <v>463</v>
      </c>
      <c r="F1161" s="100"/>
      <c r="G1161" s="4">
        <v>151.47</v>
      </c>
    </row>
    <row r="1162" spans="1:7" ht="9.9499999999999993" customHeight="1">
      <c r="A1162" s="1"/>
      <c r="B1162" s="1"/>
      <c r="C1162" s="101" t="s">
        <v>448</v>
      </c>
      <c r="D1162" s="102"/>
      <c r="E1162" s="1"/>
      <c r="F1162" s="1"/>
      <c r="G1162" s="1"/>
    </row>
    <row r="1163" spans="1:7" ht="20.100000000000001" customHeight="1">
      <c r="A1163" s="103" t="s">
        <v>670</v>
      </c>
      <c r="B1163" s="104"/>
      <c r="C1163" s="104"/>
      <c r="D1163" s="104"/>
      <c r="E1163" s="104"/>
      <c r="F1163" s="104"/>
      <c r="G1163" s="104"/>
    </row>
    <row r="1164" spans="1:7" ht="15" customHeight="1">
      <c r="A1164" s="105" t="s">
        <v>465</v>
      </c>
      <c r="B1164" s="106"/>
      <c r="C1164" s="9" t="s">
        <v>451</v>
      </c>
      <c r="D1164" s="9" t="s">
        <v>452</v>
      </c>
      <c r="E1164" s="9" t="s">
        <v>453</v>
      </c>
      <c r="F1164" s="9" t="s">
        <v>454</v>
      </c>
      <c r="G1164" s="9" t="s">
        <v>455</v>
      </c>
    </row>
    <row r="1165" spans="1:7" ht="15" customHeight="1">
      <c r="A1165" s="10" t="s">
        <v>497</v>
      </c>
      <c r="B1165" s="11" t="s">
        <v>498</v>
      </c>
      <c r="C1165" s="10" t="s">
        <v>458</v>
      </c>
      <c r="D1165" s="10" t="s">
        <v>459</v>
      </c>
      <c r="E1165" s="12">
        <v>0</v>
      </c>
      <c r="F1165" s="15">
        <v>76.574700000000007</v>
      </c>
      <c r="G1165" s="15">
        <v>0</v>
      </c>
    </row>
    <row r="1166" spans="1:7" ht="15" customHeight="1">
      <c r="A1166" s="10" t="s">
        <v>499</v>
      </c>
      <c r="B1166" s="11" t="s">
        <v>500</v>
      </c>
      <c r="C1166" s="10" t="s">
        <v>458</v>
      </c>
      <c r="D1166" s="10" t="s">
        <v>459</v>
      </c>
      <c r="E1166" s="12">
        <v>2.7777999999999999E-4</v>
      </c>
      <c r="F1166" s="15">
        <v>218.35159999999999</v>
      </c>
      <c r="G1166" s="15">
        <v>6.0699999999999997E-2</v>
      </c>
    </row>
    <row r="1167" spans="1:7" ht="15" customHeight="1">
      <c r="A1167" s="1"/>
      <c r="B1167" s="1"/>
      <c r="C1167" s="1"/>
      <c r="D1167" s="1"/>
      <c r="E1167" s="107" t="s">
        <v>472</v>
      </c>
      <c r="F1167" s="108"/>
      <c r="G1167" s="16">
        <v>6.0699999999999997E-2</v>
      </c>
    </row>
    <row r="1168" spans="1:7" ht="15" customHeight="1">
      <c r="A1168" s="105" t="s">
        <v>450</v>
      </c>
      <c r="B1168" s="106"/>
      <c r="C1168" s="9" t="s">
        <v>451</v>
      </c>
      <c r="D1168" s="9" t="s">
        <v>452</v>
      </c>
      <c r="E1168" s="9" t="s">
        <v>453</v>
      </c>
      <c r="F1168" s="9" t="s">
        <v>454</v>
      </c>
      <c r="G1168" s="9" t="s">
        <v>455</v>
      </c>
    </row>
    <row r="1169" spans="1:7" ht="15" customHeight="1">
      <c r="A1169" s="10" t="s">
        <v>480</v>
      </c>
      <c r="B1169" s="11" t="s">
        <v>481</v>
      </c>
      <c r="C1169" s="10" t="s">
        <v>458</v>
      </c>
      <c r="D1169" s="10" t="s">
        <v>459</v>
      </c>
      <c r="E1169" s="12">
        <v>5.5555999999999997E-4</v>
      </c>
      <c r="F1169" s="15">
        <v>15.55</v>
      </c>
      <c r="G1169" s="15">
        <v>8.6E-3</v>
      </c>
    </row>
    <row r="1170" spans="1:7" ht="15" customHeight="1">
      <c r="A1170" s="1"/>
      <c r="B1170" s="1"/>
      <c r="C1170" s="1"/>
      <c r="D1170" s="1"/>
      <c r="E1170" s="107" t="s">
        <v>462</v>
      </c>
      <c r="F1170" s="108"/>
      <c r="G1170" s="16">
        <v>8.6E-3</v>
      </c>
    </row>
    <row r="1171" spans="1:7" ht="15" customHeight="1">
      <c r="A1171" s="1"/>
      <c r="B1171" s="1"/>
      <c r="C1171" s="1"/>
      <c r="D1171" s="1"/>
      <c r="E1171" s="99" t="s">
        <v>463</v>
      </c>
      <c r="F1171" s="100"/>
      <c r="G1171" s="4">
        <v>7.0000000000000007E-2</v>
      </c>
    </row>
    <row r="1172" spans="1:7" ht="9.9499999999999993" customHeight="1">
      <c r="A1172" s="1"/>
      <c r="B1172" s="1"/>
      <c r="C1172" s="101" t="s">
        <v>448</v>
      </c>
      <c r="D1172" s="102"/>
      <c r="E1172" s="1"/>
      <c r="F1172" s="1"/>
      <c r="G1172" s="1"/>
    </row>
    <row r="1173" spans="1:7" ht="20.100000000000001" customHeight="1">
      <c r="A1173" s="103" t="s">
        <v>671</v>
      </c>
      <c r="B1173" s="104"/>
      <c r="C1173" s="104"/>
      <c r="D1173" s="104"/>
      <c r="E1173" s="104"/>
      <c r="F1173" s="104"/>
      <c r="G1173" s="104"/>
    </row>
    <row r="1174" spans="1:7" ht="15" customHeight="1">
      <c r="A1174" s="105" t="s">
        <v>465</v>
      </c>
      <c r="B1174" s="106"/>
      <c r="C1174" s="9" t="s">
        <v>451</v>
      </c>
      <c r="D1174" s="9" t="s">
        <v>452</v>
      </c>
      <c r="E1174" s="9" t="s">
        <v>453</v>
      </c>
      <c r="F1174" s="9" t="s">
        <v>454</v>
      </c>
      <c r="G1174" s="9" t="s">
        <v>455</v>
      </c>
    </row>
    <row r="1175" spans="1:7" ht="15" customHeight="1">
      <c r="A1175" s="10" t="s">
        <v>502</v>
      </c>
      <c r="B1175" s="11" t="s">
        <v>503</v>
      </c>
      <c r="C1175" s="10" t="s">
        <v>458</v>
      </c>
      <c r="D1175" s="10" t="s">
        <v>459</v>
      </c>
      <c r="E1175" s="12">
        <v>0.05</v>
      </c>
      <c r="F1175" s="15">
        <v>24.083600000000001</v>
      </c>
      <c r="G1175" s="15">
        <v>1.2041999999999999</v>
      </c>
    </row>
    <row r="1176" spans="1:7" ht="15" customHeight="1">
      <c r="A1176" s="10" t="s">
        <v>504</v>
      </c>
      <c r="B1176" s="11" t="s">
        <v>505</v>
      </c>
      <c r="C1176" s="10" t="s">
        <v>458</v>
      </c>
      <c r="D1176" s="10" t="s">
        <v>459</v>
      </c>
      <c r="E1176" s="12">
        <v>0.01</v>
      </c>
      <c r="F1176" s="15">
        <v>83.928399999999996</v>
      </c>
      <c r="G1176" s="15">
        <v>0.83930000000000005</v>
      </c>
    </row>
    <row r="1177" spans="1:7" ht="15" customHeight="1">
      <c r="A1177" s="1"/>
      <c r="B1177" s="1"/>
      <c r="C1177" s="1"/>
      <c r="D1177" s="1"/>
      <c r="E1177" s="107" t="s">
        <v>472</v>
      </c>
      <c r="F1177" s="108"/>
      <c r="G1177" s="16">
        <v>2.0434999999999999</v>
      </c>
    </row>
    <row r="1178" spans="1:7" ht="15" customHeight="1">
      <c r="A1178" s="105" t="s">
        <v>450</v>
      </c>
      <c r="B1178" s="106"/>
      <c r="C1178" s="9" t="s">
        <v>451</v>
      </c>
      <c r="D1178" s="9" t="s">
        <v>452</v>
      </c>
      <c r="E1178" s="9" t="s">
        <v>453</v>
      </c>
      <c r="F1178" s="9" t="s">
        <v>454</v>
      </c>
      <c r="G1178" s="9" t="s">
        <v>455</v>
      </c>
    </row>
    <row r="1179" spans="1:7" ht="15" customHeight="1">
      <c r="A1179" s="10" t="s">
        <v>506</v>
      </c>
      <c r="B1179" s="11" t="s">
        <v>507</v>
      </c>
      <c r="C1179" s="10" t="s">
        <v>458</v>
      </c>
      <c r="D1179" s="10" t="s">
        <v>459</v>
      </c>
      <c r="E1179" s="12">
        <v>0.3</v>
      </c>
      <c r="F1179" s="15">
        <v>20.77</v>
      </c>
      <c r="G1179" s="15">
        <v>6.2309999999999999</v>
      </c>
    </row>
    <row r="1180" spans="1:7" ht="15" customHeight="1">
      <c r="A1180" s="10" t="s">
        <v>480</v>
      </c>
      <c r="B1180" s="11" t="s">
        <v>481</v>
      </c>
      <c r="C1180" s="10" t="s">
        <v>458</v>
      </c>
      <c r="D1180" s="10" t="s">
        <v>459</v>
      </c>
      <c r="E1180" s="12">
        <v>0.6</v>
      </c>
      <c r="F1180" s="15">
        <v>15.55</v>
      </c>
      <c r="G1180" s="15">
        <v>9.33</v>
      </c>
    </row>
    <row r="1181" spans="1:7" ht="15" customHeight="1">
      <c r="A1181" s="1"/>
      <c r="B1181" s="1"/>
      <c r="C1181" s="1"/>
      <c r="D1181" s="1"/>
      <c r="E1181" s="107" t="s">
        <v>462</v>
      </c>
      <c r="F1181" s="108"/>
      <c r="G1181" s="16">
        <v>15.561</v>
      </c>
    </row>
    <row r="1182" spans="1:7" ht="15" customHeight="1">
      <c r="A1182" s="105" t="s">
        <v>482</v>
      </c>
      <c r="B1182" s="106"/>
      <c r="C1182" s="9" t="s">
        <v>451</v>
      </c>
      <c r="D1182" s="9" t="s">
        <v>452</v>
      </c>
      <c r="E1182" s="9" t="s">
        <v>453</v>
      </c>
      <c r="F1182" s="9" t="s">
        <v>454</v>
      </c>
      <c r="G1182" s="9" t="s">
        <v>455</v>
      </c>
    </row>
    <row r="1183" spans="1:7" ht="15" customHeight="1">
      <c r="A1183" s="10" t="s">
        <v>508</v>
      </c>
      <c r="B1183" s="11" t="s">
        <v>509</v>
      </c>
      <c r="C1183" s="10" t="s">
        <v>458</v>
      </c>
      <c r="D1183" s="10" t="s">
        <v>510</v>
      </c>
      <c r="E1183" s="12">
        <v>0.15</v>
      </c>
      <c r="F1183" s="15">
        <v>60.88</v>
      </c>
      <c r="G1183" s="15">
        <v>9.1319999999999997</v>
      </c>
    </row>
    <row r="1184" spans="1:7" ht="15" customHeight="1">
      <c r="A1184" s="10" t="s">
        <v>511</v>
      </c>
      <c r="B1184" s="11" t="s">
        <v>512</v>
      </c>
      <c r="C1184" s="10" t="s">
        <v>458</v>
      </c>
      <c r="D1184" s="10" t="s">
        <v>510</v>
      </c>
      <c r="E1184" s="12">
        <v>0.15</v>
      </c>
      <c r="F1184" s="15">
        <v>66.06</v>
      </c>
      <c r="G1184" s="15">
        <v>9.9090000000000007</v>
      </c>
    </row>
    <row r="1185" spans="1:7" ht="15" customHeight="1">
      <c r="A1185" s="1"/>
      <c r="B1185" s="1"/>
      <c r="C1185" s="1"/>
      <c r="D1185" s="1"/>
      <c r="E1185" s="107" t="s">
        <v>495</v>
      </c>
      <c r="F1185" s="108"/>
      <c r="G1185" s="16">
        <v>19.041</v>
      </c>
    </row>
    <row r="1186" spans="1:7" ht="15" customHeight="1">
      <c r="A1186" s="1"/>
      <c r="B1186" s="1"/>
      <c r="C1186" s="1"/>
      <c r="D1186" s="1"/>
      <c r="E1186" s="99" t="s">
        <v>463</v>
      </c>
      <c r="F1186" s="100"/>
      <c r="G1186" s="4">
        <v>36.65</v>
      </c>
    </row>
    <row r="1187" spans="1:7" ht="9.9499999999999993" customHeight="1">
      <c r="A1187" s="1"/>
      <c r="B1187" s="1"/>
      <c r="C1187" s="101" t="s">
        <v>448</v>
      </c>
      <c r="D1187" s="102"/>
      <c r="E1187" s="1"/>
      <c r="F1187" s="1"/>
      <c r="G1187" s="1"/>
    </row>
    <row r="1188" spans="1:7" ht="20.100000000000001" customHeight="1">
      <c r="A1188" s="103" t="s">
        <v>672</v>
      </c>
      <c r="B1188" s="104"/>
      <c r="C1188" s="104"/>
      <c r="D1188" s="104"/>
      <c r="E1188" s="104"/>
      <c r="F1188" s="104"/>
      <c r="G1188" s="104"/>
    </row>
    <row r="1189" spans="1:7" ht="15" customHeight="1">
      <c r="A1189" s="105" t="s">
        <v>450</v>
      </c>
      <c r="B1189" s="106"/>
      <c r="C1189" s="9" t="s">
        <v>451</v>
      </c>
      <c r="D1189" s="9" t="s">
        <v>452</v>
      </c>
      <c r="E1189" s="9" t="s">
        <v>453</v>
      </c>
      <c r="F1189" s="9" t="s">
        <v>454</v>
      </c>
      <c r="G1189" s="9" t="s">
        <v>455</v>
      </c>
    </row>
    <row r="1190" spans="1:7" ht="15" customHeight="1">
      <c r="A1190" s="10" t="s">
        <v>514</v>
      </c>
      <c r="B1190" s="11" t="s">
        <v>515</v>
      </c>
      <c r="C1190" s="10" t="s">
        <v>458</v>
      </c>
      <c r="D1190" s="10" t="s">
        <v>459</v>
      </c>
      <c r="E1190" s="12">
        <v>0.15</v>
      </c>
      <c r="F1190" s="15">
        <v>20.77</v>
      </c>
      <c r="G1190" s="15">
        <v>3.1154999999999999</v>
      </c>
    </row>
    <row r="1191" spans="1:7" ht="15" customHeight="1">
      <c r="A1191" s="10" t="s">
        <v>480</v>
      </c>
      <c r="B1191" s="11" t="s">
        <v>481</v>
      </c>
      <c r="C1191" s="10" t="s">
        <v>458</v>
      </c>
      <c r="D1191" s="10" t="s">
        <v>459</v>
      </c>
      <c r="E1191" s="12">
        <v>0.25</v>
      </c>
      <c r="F1191" s="15">
        <v>15.55</v>
      </c>
      <c r="G1191" s="15">
        <v>3.8875000000000002</v>
      </c>
    </row>
    <row r="1192" spans="1:7" ht="15" customHeight="1">
      <c r="A1192" s="1"/>
      <c r="B1192" s="1"/>
      <c r="C1192" s="1"/>
      <c r="D1192" s="1"/>
      <c r="E1192" s="107" t="s">
        <v>462</v>
      </c>
      <c r="F1192" s="108"/>
      <c r="G1192" s="16">
        <v>7.0030000000000001</v>
      </c>
    </row>
    <row r="1193" spans="1:7" ht="15" customHeight="1">
      <c r="A1193" s="105" t="s">
        <v>482</v>
      </c>
      <c r="B1193" s="106"/>
      <c r="C1193" s="9" t="s">
        <v>451</v>
      </c>
      <c r="D1193" s="9" t="s">
        <v>452</v>
      </c>
      <c r="E1193" s="9" t="s">
        <v>453</v>
      </c>
      <c r="F1193" s="9" t="s">
        <v>454</v>
      </c>
      <c r="G1193" s="9" t="s">
        <v>455</v>
      </c>
    </row>
    <row r="1194" spans="1:7" ht="15" customHeight="1">
      <c r="A1194" s="10" t="s">
        <v>516</v>
      </c>
      <c r="B1194" s="11" t="s">
        <v>517</v>
      </c>
      <c r="C1194" s="10" t="s">
        <v>458</v>
      </c>
      <c r="D1194" s="10" t="s">
        <v>491</v>
      </c>
      <c r="E1194" s="12">
        <v>1</v>
      </c>
      <c r="F1194" s="15">
        <v>3.44</v>
      </c>
      <c r="G1194" s="15">
        <v>3.44</v>
      </c>
    </row>
    <row r="1195" spans="1:7" ht="15" customHeight="1">
      <c r="A1195" s="1"/>
      <c r="B1195" s="1"/>
      <c r="C1195" s="1"/>
      <c r="D1195" s="1"/>
      <c r="E1195" s="107" t="s">
        <v>495</v>
      </c>
      <c r="F1195" s="108"/>
      <c r="G1195" s="16">
        <v>3.44</v>
      </c>
    </row>
    <row r="1196" spans="1:7" ht="15" customHeight="1">
      <c r="A1196" s="105" t="s">
        <v>518</v>
      </c>
      <c r="B1196" s="106"/>
      <c r="C1196" s="9" t="s">
        <v>451</v>
      </c>
      <c r="D1196" s="9" t="s">
        <v>452</v>
      </c>
      <c r="E1196" s="9" t="s">
        <v>453</v>
      </c>
      <c r="F1196" s="9" t="s">
        <v>454</v>
      </c>
      <c r="G1196" s="9" t="s">
        <v>455</v>
      </c>
    </row>
    <row r="1197" spans="1:7" ht="15" customHeight="1">
      <c r="A1197" s="10" t="s">
        <v>519</v>
      </c>
      <c r="B1197" s="11" t="s">
        <v>520</v>
      </c>
      <c r="C1197" s="10" t="s">
        <v>458</v>
      </c>
      <c r="D1197" s="10" t="s">
        <v>485</v>
      </c>
      <c r="E1197" s="12">
        <v>0.25</v>
      </c>
      <c r="F1197" s="15">
        <v>4.5</v>
      </c>
      <c r="G1197" s="15">
        <v>1.125</v>
      </c>
    </row>
    <row r="1198" spans="1:7" ht="15" customHeight="1">
      <c r="A1198" s="10" t="s">
        <v>521</v>
      </c>
      <c r="B1198" s="11" t="s">
        <v>522</v>
      </c>
      <c r="C1198" s="10" t="s">
        <v>458</v>
      </c>
      <c r="D1198" s="10" t="s">
        <v>510</v>
      </c>
      <c r="E1198" s="12">
        <v>1.4999999999999999E-2</v>
      </c>
      <c r="F1198" s="15">
        <v>41.21</v>
      </c>
      <c r="G1198" s="15">
        <v>0.61819999999999997</v>
      </c>
    </row>
    <row r="1199" spans="1:7" ht="15" customHeight="1">
      <c r="A1199" s="10" t="s">
        <v>523</v>
      </c>
      <c r="B1199" s="11" t="s">
        <v>524</v>
      </c>
      <c r="C1199" s="10" t="s">
        <v>458</v>
      </c>
      <c r="D1199" s="10" t="s">
        <v>510</v>
      </c>
      <c r="E1199" s="12">
        <v>3.6999999999999998E-2</v>
      </c>
      <c r="F1199" s="15">
        <v>4.1399999999999997</v>
      </c>
      <c r="G1199" s="15">
        <v>0.1532</v>
      </c>
    </row>
    <row r="1200" spans="1:7" ht="20.100000000000001" customHeight="1">
      <c r="A1200" s="10" t="s">
        <v>525</v>
      </c>
      <c r="B1200" s="11" t="s">
        <v>526</v>
      </c>
      <c r="C1200" s="10" t="s">
        <v>458</v>
      </c>
      <c r="D1200" s="10" t="s">
        <v>510</v>
      </c>
      <c r="E1200" s="12">
        <v>3.4000000000000002E-2</v>
      </c>
      <c r="F1200" s="15">
        <v>337.08</v>
      </c>
      <c r="G1200" s="15">
        <v>11.460699999999999</v>
      </c>
    </row>
    <row r="1201" spans="1:7" ht="15" customHeight="1">
      <c r="A1201" s="1"/>
      <c r="B1201" s="1"/>
      <c r="C1201" s="1"/>
      <c r="D1201" s="1"/>
      <c r="E1201" s="107" t="s">
        <v>527</v>
      </c>
      <c r="F1201" s="108"/>
      <c r="G1201" s="16">
        <v>13.357100000000001</v>
      </c>
    </row>
    <row r="1202" spans="1:7" ht="15" customHeight="1">
      <c r="A1202" s="1"/>
      <c r="B1202" s="1"/>
      <c r="C1202" s="1"/>
      <c r="D1202" s="1"/>
      <c r="E1202" s="99" t="s">
        <v>463</v>
      </c>
      <c r="F1202" s="100"/>
      <c r="G1202" s="4">
        <v>23.8</v>
      </c>
    </row>
    <row r="1203" spans="1:7" ht="9.9499999999999993" customHeight="1">
      <c r="A1203" s="1"/>
      <c r="B1203" s="1"/>
      <c r="C1203" s="101" t="s">
        <v>448</v>
      </c>
      <c r="D1203" s="102"/>
      <c r="E1203" s="1"/>
      <c r="F1203" s="1"/>
      <c r="G1203" s="1"/>
    </row>
    <row r="1204" spans="1:7" ht="20.100000000000001" customHeight="1">
      <c r="A1204" s="103" t="s">
        <v>673</v>
      </c>
      <c r="B1204" s="104"/>
      <c r="C1204" s="104"/>
      <c r="D1204" s="104"/>
      <c r="E1204" s="104"/>
      <c r="F1204" s="104"/>
      <c r="G1204" s="104"/>
    </row>
    <row r="1205" spans="1:7" ht="15" customHeight="1">
      <c r="A1205" s="105" t="s">
        <v>450</v>
      </c>
      <c r="B1205" s="106"/>
      <c r="C1205" s="9" t="s">
        <v>451</v>
      </c>
      <c r="D1205" s="9" t="s">
        <v>452</v>
      </c>
      <c r="E1205" s="9" t="s">
        <v>453</v>
      </c>
      <c r="F1205" s="9" t="s">
        <v>454</v>
      </c>
      <c r="G1205" s="9" t="s">
        <v>455</v>
      </c>
    </row>
    <row r="1206" spans="1:7" ht="15" customHeight="1">
      <c r="A1206" s="10" t="s">
        <v>480</v>
      </c>
      <c r="B1206" s="11" t="s">
        <v>481</v>
      </c>
      <c r="C1206" s="10" t="s">
        <v>458</v>
      </c>
      <c r="D1206" s="10" t="s">
        <v>459</v>
      </c>
      <c r="E1206" s="12">
        <v>2.93</v>
      </c>
      <c r="F1206" s="15">
        <v>15.55</v>
      </c>
      <c r="G1206" s="15">
        <v>45.561500000000002</v>
      </c>
    </row>
    <row r="1207" spans="1:7" ht="15" customHeight="1">
      <c r="A1207" s="1"/>
      <c r="B1207" s="1"/>
      <c r="C1207" s="1"/>
      <c r="D1207" s="1"/>
      <c r="E1207" s="107" t="s">
        <v>462</v>
      </c>
      <c r="F1207" s="108"/>
      <c r="G1207" s="16">
        <v>45.561500000000002</v>
      </c>
    </row>
    <row r="1208" spans="1:7" ht="15" customHeight="1">
      <c r="A1208" s="1"/>
      <c r="B1208" s="1"/>
      <c r="C1208" s="1"/>
      <c r="D1208" s="1"/>
      <c r="E1208" s="99" t="s">
        <v>463</v>
      </c>
      <c r="F1208" s="100"/>
      <c r="G1208" s="4">
        <v>45.56</v>
      </c>
    </row>
    <row r="1209" spans="1:7" ht="9.9499999999999993" customHeight="1">
      <c r="A1209" s="1"/>
      <c r="B1209" s="1"/>
      <c r="C1209" s="101" t="s">
        <v>448</v>
      </c>
      <c r="D1209" s="102"/>
      <c r="E1209" s="1"/>
      <c r="F1209" s="1"/>
      <c r="G1209" s="1"/>
    </row>
    <row r="1210" spans="1:7" ht="20.100000000000001" customHeight="1">
      <c r="A1210" s="103" t="s">
        <v>674</v>
      </c>
      <c r="B1210" s="104"/>
      <c r="C1210" s="104"/>
      <c r="D1210" s="104"/>
      <c r="E1210" s="104"/>
      <c r="F1210" s="104"/>
      <c r="G1210" s="104"/>
    </row>
    <row r="1211" spans="1:7" ht="15" customHeight="1">
      <c r="A1211" s="105" t="s">
        <v>450</v>
      </c>
      <c r="B1211" s="106"/>
      <c r="C1211" s="9" t="s">
        <v>451</v>
      </c>
      <c r="D1211" s="9" t="s">
        <v>452</v>
      </c>
      <c r="E1211" s="9" t="s">
        <v>453</v>
      </c>
      <c r="F1211" s="9" t="s">
        <v>454</v>
      </c>
      <c r="G1211" s="9" t="s">
        <v>455</v>
      </c>
    </row>
    <row r="1212" spans="1:7" ht="15" customHeight="1">
      <c r="A1212" s="10" t="s">
        <v>480</v>
      </c>
      <c r="B1212" s="11" t="s">
        <v>481</v>
      </c>
      <c r="C1212" s="10" t="s">
        <v>458</v>
      </c>
      <c r="D1212" s="10" t="s">
        <v>459</v>
      </c>
      <c r="E1212" s="12">
        <v>10</v>
      </c>
      <c r="F1212" s="15">
        <v>15.55</v>
      </c>
      <c r="G1212" s="15">
        <v>155.5</v>
      </c>
    </row>
    <row r="1213" spans="1:7" ht="15" customHeight="1">
      <c r="A1213" s="1"/>
      <c r="B1213" s="1"/>
      <c r="C1213" s="1"/>
      <c r="D1213" s="1"/>
      <c r="E1213" s="107" t="s">
        <v>462</v>
      </c>
      <c r="F1213" s="108"/>
      <c r="G1213" s="16">
        <v>155.5</v>
      </c>
    </row>
    <row r="1214" spans="1:7" ht="15" customHeight="1">
      <c r="A1214" s="105" t="s">
        <v>482</v>
      </c>
      <c r="B1214" s="106"/>
      <c r="C1214" s="9" t="s">
        <v>451</v>
      </c>
      <c r="D1214" s="9" t="s">
        <v>452</v>
      </c>
      <c r="E1214" s="9" t="s">
        <v>453</v>
      </c>
      <c r="F1214" s="9" t="s">
        <v>454</v>
      </c>
      <c r="G1214" s="9" t="s">
        <v>455</v>
      </c>
    </row>
    <row r="1215" spans="1:7" ht="15" customHeight="1">
      <c r="A1215" s="10" t="s">
        <v>530</v>
      </c>
      <c r="B1215" s="11" t="s">
        <v>531</v>
      </c>
      <c r="C1215" s="10" t="s">
        <v>458</v>
      </c>
      <c r="D1215" s="10" t="s">
        <v>510</v>
      </c>
      <c r="E1215" s="12">
        <v>0.77800000000000002</v>
      </c>
      <c r="F1215" s="15">
        <v>67.5</v>
      </c>
      <c r="G1215" s="15">
        <v>52.515000000000001</v>
      </c>
    </row>
    <row r="1216" spans="1:7" ht="15" customHeight="1">
      <c r="A1216" s="10" t="s">
        <v>532</v>
      </c>
      <c r="B1216" s="11" t="s">
        <v>533</v>
      </c>
      <c r="C1216" s="10" t="s">
        <v>458</v>
      </c>
      <c r="D1216" s="10" t="s">
        <v>510</v>
      </c>
      <c r="E1216" s="12">
        <v>0.96579999999999999</v>
      </c>
      <c r="F1216" s="15">
        <v>76.19</v>
      </c>
      <c r="G1216" s="15">
        <v>73.584299999999999</v>
      </c>
    </row>
    <row r="1217" spans="1:7" ht="15" customHeight="1">
      <c r="A1217" s="10" t="s">
        <v>534</v>
      </c>
      <c r="B1217" s="11" t="s">
        <v>535</v>
      </c>
      <c r="C1217" s="10" t="s">
        <v>458</v>
      </c>
      <c r="D1217" s="10" t="s">
        <v>494</v>
      </c>
      <c r="E1217" s="12">
        <v>220</v>
      </c>
      <c r="F1217" s="15">
        <v>0.56000000000000005</v>
      </c>
      <c r="G1217" s="15">
        <v>123.2</v>
      </c>
    </row>
    <row r="1218" spans="1:7" ht="15" customHeight="1">
      <c r="A1218" s="1"/>
      <c r="B1218" s="1"/>
      <c r="C1218" s="1"/>
      <c r="D1218" s="1"/>
      <c r="E1218" s="107" t="s">
        <v>495</v>
      </c>
      <c r="F1218" s="108"/>
      <c r="G1218" s="16">
        <v>249.29929999999999</v>
      </c>
    </row>
    <row r="1219" spans="1:7" ht="15" customHeight="1">
      <c r="A1219" s="1"/>
      <c r="B1219" s="1"/>
      <c r="C1219" s="1"/>
      <c r="D1219" s="1"/>
      <c r="E1219" s="99" t="s">
        <v>463</v>
      </c>
      <c r="F1219" s="100"/>
      <c r="G1219" s="4">
        <v>404.8</v>
      </c>
    </row>
    <row r="1220" spans="1:7" ht="9.9499999999999993" customHeight="1">
      <c r="A1220" s="1"/>
      <c r="B1220" s="1"/>
      <c r="C1220" s="101" t="s">
        <v>448</v>
      </c>
      <c r="D1220" s="102"/>
      <c r="E1220" s="1"/>
      <c r="F1220" s="1"/>
      <c r="G1220" s="1"/>
    </row>
    <row r="1221" spans="1:7" ht="20.100000000000001" customHeight="1">
      <c r="A1221" s="103" t="s">
        <v>675</v>
      </c>
      <c r="B1221" s="104"/>
      <c r="C1221" s="104"/>
      <c r="D1221" s="104"/>
      <c r="E1221" s="104"/>
      <c r="F1221" s="104"/>
      <c r="G1221" s="104"/>
    </row>
    <row r="1222" spans="1:7" ht="15" customHeight="1">
      <c r="A1222" s="105" t="s">
        <v>465</v>
      </c>
      <c r="B1222" s="106"/>
      <c r="C1222" s="9" t="s">
        <v>451</v>
      </c>
      <c r="D1222" s="9" t="s">
        <v>452</v>
      </c>
      <c r="E1222" s="9" t="s">
        <v>453</v>
      </c>
      <c r="F1222" s="9" t="s">
        <v>454</v>
      </c>
      <c r="G1222" s="9" t="s">
        <v>455</v>
      </c>
    </row>
    <row r="1223" spans="1:7" ht="15" customHeight="1">
      <c r="A1223" s="10" t="s">
        <v>537</v>
      </c>
      <c r="B1223" s="11" t="s">
        <v>538</v>
      </c>
      <c r="C1223" s="10" t="s">
        <v>458</v>
      </c>
      <c r="D1223" s="10" t="s">
        <v>459</v>
      </c>
      <c r="E1223" s="12">
        <v>0.71399999999999997</v>
      </c>
      <c r="F1223" s="15">
        <v>22.3108</v>
      </c>
      <c r="G1223" s="15">
        <v>15.9299</v>
      </c>
    </row>
    <row r="1224" spans="1:7" ht="15" customHeight="1">
      <c r="A1224" s="1"/>
      <c r="B1224" s="1"/>
      <c r="C1224" s="1"/>
      <c r="D1224" s="1"/>
      <c r="E1224" s="107" t="s">
        <v>472</v>
      </c>
      <c r="F1224" s="108"/>
      <c r="G1224" s="16">
        <v>15.9299</v>
      </c>
    </row>
    <row r="1225" spans="1:7" ht="15" customHeight="1">
      <c r="A1225" s="105" t="s">
        <v>450</v>
      </c>
      <c r="B1225" s="106"/>
      <c r="C1225" s="9" t="s">
        <v>451</v>
      </c>
      <c r="D1225" s="9" t="s">
        <v>452</v>
      </c>
      <c r="E1225" s="9" t="s">
        <v>453</v>
      </c>
      <c r="F1225" s="9" t="s">
        <v>454</v>
      </c>
      <c r="G1225" s="9" t="s">
        <v>455</v>
      </c>
    </row>
    <row r="1226" spans="1:7" ht="15" customHeight="1">
      <c r="A1226" s="10" t="s">
        <v>480</v>
      </c>
      <c r="B1226" s="11" t="s">
        <v>481</v>
      </c>
      <c r="C1226" s="10" t="s">
        <v>458</v>
      </c>
      <c r="D1226" s="10" t="s">
        <v>459</v>
      </c>
      <c r="E1226" s="12">
        <v>6</v>
      </c>
      <c r="F1226" s="15">
        <v>15.55</v>
      </c>
      <c r="G1226" s="15">
        <v>93.3</v>
      </c>
    </row>
    <row r="1227" spans="1:7" ht="15" customHeight="1">
      <c r="A1227" s="1"/>
      <c r="B1227" s="1"/>
      <c r="C1227" s="1"/>
      <c r="D1227" s="1"/>
      <c r="E1227" s="107" t="s">
        <v>462</v>
      </c>
      <c r="F1227" s="108"/>
      <c r="G1227" s="16">
        <v>93.3</v>
      </c>
    </row>
    <row r="1228" spans="1:7" ht="15" customHeight="1">
      <c r="A1228" s="105" t="s">
        <v>482</v>
      </c>
      <c r="B1228" s="106"/>
      <c r="C1228" s="9" t="s">
        <v>451</v>
      </c>
      <c r="D1228" s="9" t="s">
        <v>452</v>
      </c>
      <c r="E1228" s="9" t="s">
        <v>453</v>
      </c>
      <c r="F1228" s="9" t="s">
        <v>454</v>
      </c>
      <c r="G1228" s="9" t="s">
        <v>455</v>
      </c>
    </row>
    <row r="1229" spans="1:7" ht="15" customHeight="1">
      <c r="A1229" s="10" t="s">
        <v>530</v>
      </c>
      <c r="B1229" s="11" t="s">
        <v>531</v>
      </c>
      <c r="C1229" s="10" t="s">
        <v>458</v>
      </c>
      <c r="D1229" s="10" t="s">
        <v>510</v>
      </c>
      <c r="E1229" s="12">
        <v>0.88719999999999999</v>
      </c>
      <c r="F1229" s="15">
        <v>67.5</v>
      </c>
      <c r="G1229" s="15">
        <v>59.886000000000003</v>
      </c>
    </row>
    <row r="1230" spans="1:7" ht="15" customHeight="1">
      <c r="A1230" s="10" t="s">
        <v>534</v>
      </c>
      <c r="B1230" s="11" t="s">
        <v>535</v>
      </c>
      <c r="C1230" s="10" t="s">
        <v>458</v>
      </c>
      <c r="D1230" s="10" t="s">
        <v>494</v>
      </c>
      <c r="E1230" s="12">
        <v>294</v>
      </c>
      <c r="F1230" s="15">
        <v>0.56000000000000005</v>
      </c>
      <c r="G1230" s="15">
        <v>164.64</v>
      </c>
    </row>
    <row r="1231" spans="1:7" ht="15" customHeight="1">
      <c r="A1231" s="10" t="s">
        <v>539</v>
      </c>
      <c r="B1231" s="11" t="s">
        <v>540</v>
      </c>
      <c r="C1231" s="10" t="s">
        <v>458</v>
      </c>
      <c r="D1231" s="10" t="s">
        <v>510</v>
      </c>
      <c r="E1231" s="12">
        <v>0.83599999999999997</v>
      </c>
      <c r="F1231" s="15">
        <v>73.900000000000006</v>
      </c>
      <c r="G1231" s="15">
        <v>61.7804</v>
      </c>
    </row>
    <row r="1232" spans="1:7" ht="15" customHeight="1">
      <c r="A1232" s="1"/>
      <c r="B1232" s="1"/>
      <c r="C1232" s="1"/>
      <c r="D1232" s="1"/>
      <c r="E1232" s="107" t="s">
        <v>495</v>
      </c>
      <c r="F1232" s="108"/>
      <c r="G1232" s="16">
        <v>286.3064</v>
      </c>
    </row>
    <row r="1233" spans="1:7" ht="15" customHeight="1">
      <c r="A1233" s="1"/>
      <c r="B1233" s="1"/>
      <c r="C1233" s="1"/>
      <c r="D1233" s="1"/>
      <c r="E1233" s="99" t="s">
        <v>463</v>
      </c>
      <c r="F1233" s="100"/>
      <c r="G1233" s="4">
        <v>395.54</v>
      </c>
    </row>
    <row r="1234" spans="1:7" ht="9.9499999999999993" customHeight="1">
      <c r="A1234" s="1"/>
      <c r="B1234" s="1"/>
      <c r="C1234" s="101" t="s">
        <v>448</v>
      </c>
      <c r="D1234" s="102"/>
      <c r="E1234" s="1"/>
      <c r="F1234" s="1"/>
      <c r="G1234" s="1"/>
    </row>
    <row r="1235" spans="1:7" ht="20.100000000000001" customHeight="1">
      <c r="A1235" s="103" t="s">
        <v>676</v>
      </c>
      <c r="B1235" s="104"/>
      <c r="C1235" s="104"/>
      <c r="D1235" s="104"/>
      <c r="E1235" s="104"/>
      <c r="F1235" s="104"/>
      <c r="G1235" s="104"/>
    </row>
    <row r="1236" spans="1:7" ht="15" customHeight="1">
      <c r="A1236" s="105" t="s">
        <v>450</v>
      </c>
      <c r="B1236" s="106"/>
      <c r="C1236" s="9" t="s">
        <v>451</v>
      </c>
      <c r="D1236" s="9" t="s">
        <v>452</v>
      </c>
      <c r="E1236" s="9" t="s">
        <v>453</v>
      </c>
      <c r="F1236" s="9" t="s">
        <v>454</v>
      </c>
      <c r="G1236" s="9" t="s">
        <v>455</v>
      </c>
    </row>
    <row r="1237" spans="1:7" ht="15" customHeight="1">
      <c r="A1237" s="10" t="s">
        <v>542</v>
      </c>
      <c r="B1237" s="11" t="s">
        <v>543</v>
      </c>
      <c r="C1237" s="10" t="s">
        <v>458</v>
      </c>
      <c r="D1237" s="10" t="s">
        <v>459</v>
      </c>
      <c r="E1237" s="12">
        <v>0.04</v>
      </c>
      <c r="F1237" s="15">
        <v>16.77</v>
      </c>
      <c r="G1237" s="15">
        <v>0.67079999999999995</v>
      </c>
    </row>
    <row r="1238" spans="1:7" ht="15" customHeight="1">
      <c r="A1238" s="10" t="s">
        <v>544</v>
      </c>
      <c r="B1238" s="11" t="s">
        <v>545</v>
      </c>
      <c r="C1238" s="10" t="s">
        <v>458</v>
      </c>
      <c r="D1238" s="10" t="s">
        <v>459</v>
      </c>
      <c r="E1238" s="12">
        <v>0.02</v>
      </c>
      <c r="F1238" s="15">
        <v>20.77</v>
      </c>
      <c r="G1238" s="15">
        <v>0.41539999999999999</v>
      </c>
    </row>
    <row r="1239" spans="1:7" ht="15" customHeight="1">
      <c r="A1239" s="1"/>
      <c r="B1239" s="1"/>
      <c r="C1239" s="1"/>
      <c r="D1239" s="1"/>
      <c r="E1239" s="107" t="s">
        <v>462</v>
      </c>
      <c r="F1239" s="108"/>
      <c r="G1239" s="16">
        <v>1.0862000000000001</v>
      </c>
    </row>
    <row r="1240" spans="1:7" ht="15" customHeight="1">
      <c r="A1240" s="105" t="s">
        <v>482</v>
      </c>
      <c r="B1240" s="106"/>
      <c r="C1240" s="9" t="s">
        <v>451</v>
      </c>
      <c r="D1240" s="9" t="s">
        <v>452</v>
      </c>
      <c r="E1240" s="9" t="s">
        <v>453</v>
      </c>
      <c r="F1240" s="9" t="s">
        <v>454</v>
      </c>
      <c r="G1240" s="9" t="s">
        <v>455</v>
      </c>
    </row>
    <row r="1241" spans="1:7" ht="15" customHeight="1">
      <c r="A1241" s="10" t="s">
        <v>546</v>
      </c>
      <c r="B1241" s="11" t="s">
        <v>547</v>
      </c>
      <c r="C1241" s="10" t="s">
        <v>458</v>
      </c>
      <c r="D1241" s="10" t="s">
        <v>494</v>
      </c>
      <c r="E1241" s="12">
        <v>0.01</v>
      </c>
      <c r="F1241" s="15">
        <v>10.050000000000001</v>
      </c>
      <c r="G1241" s="15">
        <v>0.10050000000000001</v>
      </c>
    </row>
    <row r="1242" spans="1:7" ht="20.100000000000001" customHeight="1">
      <c r="A1242" s="10" t="s">
        <v>548</v>
      </c>
      <c r="B1242" s="11" t="s">
        <v>549</v>
      </c>
      <c r="C1242" s="10" t="s">
        <v>458</v>
      </c>
      <c r="D1242" s="10" t="s">
        <v>485</v>
      </c>
      <c r="E1242" s="12">
        <v>1.03</v>
      </c>
      <c r="F1242" s="15">
        <v>21.53</v>
      </c>
      <c r="G1242" s="15">
        <v>22.175899999999999</v>
      </c>
    </row>
    <row r="1243" spans="1:7" ht="15" customHeight="1">
      <c r="A1243" s="1"/>
      <c r="B1243" s="1"/>
      <c r="C1243" s="1"/>
      <c r="D1243" s="1"/>
      <c r="E1243" s="107" t="s">
        <v>495</v>
      </c>
      <c r="F1243" s="108"/>
      <c r="G1243" s="16">
        <v>22.276399999999999</v>
      </c>
    </row>
    <row r="1244" spans="1:7" ht="15" customHeight="1">
      <c r="A1244" s="1"/>
      <c r="B1244" s="1"/>
      <c r="C1244" s="1"/>
      <c r="D1244" s="1"/>
      <c r="E1244" s="99" t="s">
        <v>463</v>
      </c>
      <c r="F1244" s="100"/>
      <c r="G1244" s="4">
        <v>23.36</v>
      </c>
    </row>
    <row r="1245" spans="1:7" ht="9.9499999999999993" customHeight="1">
      <c r="A1245" s="1"/>
      <c r="B1245" s="1"/>
      <c r="C1245" s="101" t="s">
        <v>448</v>
      </c>
      <c r="D1245" s="102"/>
      <c r="E1245" s="1"/>
      <c r="F1245" s="1"/>
      <c r="G1245" s="1"/>
    </row>
    <row r="1246" spans="1:7" ht="20.100000000000001" customHeight="1">
      <c r="A1246" s="103" t="s">
        <v>677</v>
      </c>
      <c r="B1246" s="104"/>
      <c r="C1246" s="104"/>
      <c r="D1246" s="104"/>
      <c r="E1246" s="104"/>
      <c r="F1246" s="104"/>
      <c r="G1246" s="104"/>
    </row>
    <row r="1247" spans="1:7" ht="15" customHeight="1">
      <c r="A1247" s="105" t="s">
        <v>465</v>
      </c>
      <c r="B1247" s="106"/>
      <c r="C1247" s="9" t="s">
        <v>451</v>
      </c>
      <c r="D1247" s="9" t="s">
        <v>452</v>
      </c>
      <c r="E1247" s="9" t="s">
        <v>453</v>
      </c>
      <c r="F1247" s="9" t="s">
        <v>454</v>
      </c>
      <c r="G1247" s="9" t="s">
        <v>455</v>
      </c>
    </row>
    <row r="1248" spans="1:7" ht="15" customHeight="1">
      <c r="A1248" s="10" t="s">
        <v>551</v>
      </c>
      <c r="B1248" s="11" t="s">
        <v>552</v>
      </c>
      <c r="C1248" s="10" t="s">
        <v>458</v>
      </c>
      <c r="D1248" s="10" t="s">
        <v>459</v>
      </c>
      <c r="E1248" s="12">
        <v>0</v>
      </c>
      <c r="F1248" s="15">
        <v>36.646500000000003</v>
      </c>
      <c r="G1248" s="15">
        <v>0</v>
      </c>
    </row>
    <row r="1249" spans="1:7" ht="15" customHeight="1">
      <c r="A1249" s="10" t="s">
        <v>553</v>
      </c>
      <c r="B1249" s="11" t="s">
        <v>554</v>
      </c>
      <c r="C1249" s="10" t="s">
        <v>458</v>
      </c>
      <c r="D1249" s="10" t="s">
        <v>459</v>
      </c>
      <c r="E1249" s="12">
        <v>1.4285700000000001E-3</v>
      </c>
      <c r="F1249" s="15">
        <v>69.915400000000005</v>
      </c>
      <c r="G1249" s="15">
        <v>9.9900000000000003E-2</v>
      </c>
    </row>
    <row r="1250" spans="1:7" ht="15" customHeight="1">
      <c r="A1250" s="10" t="s">
        <v>555</v>
      </c>
      <c r="B1250" s="11" t="s">
        <v>556</v>
      </c>
      <c r="C1250" s="10" t="s">
        <v>458</v>
      </c>
      <c r="D1250" s="10" t="s">
        <v>459</v>
      </c>
      <c r="E1250" s="12">
        <v>1.4285700000000001E-3</v>
      </c>
      <c r="F1250" s="15">
        <v>22.854199999999999</v>
      </c>
      <c r="G1250" s="15">
        <v>3.2599999999999997E-2</v>
      </c>
    </row>
    <row r="1251" spans="1:7" ht="15" customHeight="1">
      <c r="A1251" s="10" t="s">
        <v>557</v>
      </c>
      <c r="B1251" s="11" t="s">
        <v>558</v>
      </c>
      <c r="C1251" s="10" t="s">
        <v>458</v>
      </c>
      <c r="D1251" s="10" t="s">
        <v>459</v>
      </c>
      <c r="E1251" s="12">
        <v>7.14286E-3</v>
      </c>
      <c r="F1251" s="15">
        <v>92.914500000000004</v>
      </c>
      <c r="G1251" s="15">
        <v>0.66369999999999996</v>
      </c>
    </row>
    <row r="1252" spans="1:7" ht="15" customHeight="1">
      <c r="A1252" s="10" t="s">
        <v>559</v>
      </c>
      <c r="B1252" s="11" t="s">
        <v>560</v>
      </c>
      <c r="C1252" s="10" t="s">
        <v>458</v>
      </c>
      <c r="D1252" s="10" t="s">
        <v>459</v>
      </c>
      <c r="E1252" s="12">
        <v>5.7142900000000003E-3</v>
      </c>
      <c r="F1252" s="15">
        <v>151.95160000000001</v>
      </c>
      <c r="G1252" s="15">
        <v>0.86829999999999996</v>
      </c>
    </row>
    <row r="1253" spans="1:7" ht="15" customHeight="1">
      <c r="A1253" s="10" t="s">
        <v>561</v>
      </c>
      <c r="B1253" s="11" t="s">
        <v>562</v>
      </c>
      <c r="C1253" s="10" t="s">
        <v>458</v>
      </c>
      <c r="D1253" s="10" t="s">
        <v>459</v>
      </c>
      <c r="E1253" s="12">
        <v>5.7142900000000003E-3</v>
      </c>
      <c r="F1253" s="15">
        <v>76.690799999999996</v>
      </c>
      <c r="G1253" s="15">
        <v>0.43819999999999998</v>
      </c>
    </row>
    <row r="1254" spans="1:7" ht="15" customHeight="1">
      <c r="A1254" s="1"/>
      <c r="B1254" s="1"/>
      <c r="C1254" s="1"/>
      <c r="D1254" s="1"/>
      <c r="E1254" s="107" t="s">
        <v>472</v>
      </c>
      <c r="F1254" s="108"/>
      <c r="G1254" s="16">
        <v>2.1027</v>
      </c>
    </row>
    <row r="1255" spans="1:7" ht="15" customHeight="1">
      <c r="A1255" s="105" t="s">
        <v>450</v>
      </c>
      <c r="B1255" s="106"/>
      <c r="C1255" s="9" t="s">
        <v>451</v>
      </c>
      <c r="D1255" s="9" t="s">
        <v>452</v>
      </c>
      <c r="E1255" s="9" t="s">
        <v>453</v>
      </c>
      <c r="F1255" s="9" t="s">
        <v>454</v>
      </c>
      <c r="G1255" s="9" t="s">
        <v>455</v>
      </c>
    </row>
    <row r="1256" spans="1:7" ht="15" customHeight="1">
      <c r="A1256" s="10" t="s">
        <v>480</v>
      </c>
      <c r="B1256" s="11" t="s">
        <v>481</v>
      </c>
      <c r="C1256" s="10" t="s">
        <v>458</v>
      </c>
      <c r="D1256" s="10" t="s">
        <v>459</v>
      </c>
      <c r="E1256" s="12">
        <v>5.7142859999999997E-2</v>
      </c>
      <c r="F1256" s="15">
        <v>15.55</v>
      </c>
      <c r="G1256" s="15">
        <v>0.88859999999999995</v>
      </c>
    </row>
    <row r="1257" spans="1:7" ht="15" customHeight="1">
      <c r="A1257" s="10" t="s">
        <v>563</v>
      </c>
      <c r="B1257" s="11" t="s">
        <v>564</v>
      </c>
      <c r="C1257" s="10" t="s">
        <v>458</v>
      </c>
      <c r="D1257" s="10" t="s">
        <v>459</v>
      </c>
      <c r="E1257" s="12">
        <v>7.14286E-3</v>
      </c>
      <c r="F1257" s="15">
        <v>27.64</v>
      </c>
      <c r="G1257" s="15">
        <v>0.19739999999999999</v>
      </c>
    </row>
    <row r="1258" spans="1:7" ht="15" customHeight="1">
      <c r="A1258" s="1"/>
      <c r="B1258" s="1"/>
      <c r="C1258" s="1"/>
      <c r="D1258" s="1"/>
      <c r="E1258" s="107" t="s">
        <v>462</v>
      </c>
      <c r="F1258" s="108"/>
      <c r="G1258" s="16">
        <v>1.0860000000000001</v>
      </c>
    </row>
    <row r="1259" spans="1:7" ht="15" customHeight="1">
      <c r="A1259" s="105" t="s">
        <v>482</v>
      </c>
      <c r="B1259" s="106"/>
      <c r="C1259" s="9" t="s">
        <v>451</v>
      </c>
      <c r="D1259" s="9" t="s">
        <v>452</v>
      </c>
      <c r="E1259" s="9" t="s">
        <v>453</v>
      </c>
      <c r="F1259" s="9" t="s">
        <v>454</v>
      </c>
      <c r="G1259" s="9" t="s">
        <v>455</v>
      </c>
    </row>
    <row r="1260" spans="1:7" ht="15" customHeight="1">
      <c r="A1260" s="10" t="s">
        <v>565</v>
      </c>
      <c r="B1260" s="11" t="s">
        <v>566</v>
      </c>
      <c r="C1260" s="10" t="s">
        <v>458</v>
      </c>
      <c r="D1260" s="10" t="s">
        <v>494</v>
      </c>
      <c r="E1260" s="12">
        <v>0.55000000000000004</v>
      </c>
      <c r="F1260" s="15">
        <v>5.71</v>
      </c>
      <c r="G1260" s="15">
        <v>3.1404999999999998</v>
      </c>
    </row>
    <row r="1261" spans="1:7" ht="15" customHeight="1">
      <c r="A1261" s="10" t="s">
        <v>567</v>
      </c>
      <c r="B1261" s="11" t="s">
        <v>568</v>
      </c>
      <c r="C1261" s="10" t="s">
        <v>458</v>
      </c>
      <c r="D1261" s="10" t="s">
        <v>488</v>
      </c>
      <c r="E1261" s="12">
        <v>0.04</v>
      </c>
      <c r="F1261" s="15">
        <v>10.46</v>
      </c>
      <c r="G1261" s="15">
        <v>0.41839999999999999</v>
      </c>
    </row>
    <row r="1262" spans="1:7" ht="15" customHeight="1">
      <c r="A1262" s="10" t="s">
        <v>569</v>
      </c>
      <c r="B1262" s="11" t="s">
        <v>570</v>
      </c>
      <c r="C1262" s="10" t="s">
        <v>458</v>
      </c>
      <c r="D1262" s="10" t="s">
        <v>488</v>
      </c>
      <c r="E1262" s="12">
        <v>0.6</v>
      </c>
      <c r="F1262" s="15">
        <v>23.83</v>
      </c>
      <c r="G1262" s="15">
        <v>14.298</v>
      </c>
    </row>
    <row r="1263" spans="1:7" ht="15" customHeight="1">
      <c r="A1263" s="1"/>
      <c r="B1263" s="1"/>
      <c r="C1263" s="1"/>
      <c r="D1263" s="1"/>
      <c r="E1263" s="107" t="s">
        <v>495</v>
      </c>
      <c r="F1263" s="108"/>
      <c r="G1263" s="16">
        <v>17.8569</v>
      </c>
    </row>
    <row r="1264" spans="1:7" ht="15" customHeight="1">
      <c r="A1264" s="1"/>
      <c r="B1264" s="1"/>
      <c r="C1264" s="1"/>
      <c r="D1264" s="1"/>
      <c r="E1264" s="99" t="s">
        <v>463</v>
      </c>
      <c r="F1264" s="100"/>
      <c r="G1264" s="4">
        <v>21.05</v>
      </c>
    </row>
    <row r="1265" spans="1:7" ht="9.9499999999999993" customHeight="1">
      <c r="A1265" s="1"/>
      <c r="B1265" s="1"/>
      <c r="C1265" s="101" t="s">
        <v>448</v>
      </c>
      <c r="D1265" s="102"/>
      <c r="E1265" s="1"/>
      <c r="F1265" s="1"/>
      <c r="G1265" s="1"/>
    </row>
    <row r="1266" spans="1:7" ht="20.100000000000001" customHeight="1">
      <c r="A1266" s="103" t="s">
        <v>678</v>
      </c>
      <c r="B1266" s="104"/>
      <c r="C1266" s="104"/>
      <c r="D1266" s="104"/>
      <c r="E1266" s="104"/>
      <c r="F1266" s="104"/>
      <c r="G1266" s="104"/>
    </row>
    <row r="1267" spans="1:7" ht="15" customHeight="1">
      <c r="A1267" s="105" t="s">
        <v>450</v>
      </c>
      <c r="B1267" s="106"/>
      <c r="C1267" s="9" t="s">
        <v>451</v>
      </c>
      <c r="D1267" s="9" t="s">
        <v>452</v>
      </c>
      <c r="E1267" s="9" t="s">
        <v>453</v>
      </c>
      <c r="F1267" s="9" t="s">
        <v>454</v>
      </c>
      <c r="G1267" s="9" t="s">
        <v>455</v>
      </c>
    </row>
    <row r="1268" spans="1:7" ht="15" customHeight="1">
      <c r="A1268" s="10" t="s">
        <v>514</v>
      </c>
      <c r="B1268" s="11" t="s">
        <v>515</v>
      </c>
      <c r="C1268" s="10" t="s">
        <v>458</v>
      </c>
      <c r="D1268" s="10" t="s">
        <v>459</v>
      </c>
      <c r="E1268" s="12">
        <v>0.15</v>
      </c>
      <c r="F1268" s="15">
        <v>20.77</v>
      </c>
      <c r="G1268" s="15">
        <v>3.1154999999999999</v>
      </c>
    </row>
    <row r="1269" spans="1:7" ht="15" customHeight="1">
      <c r="A1269" s="10" t="s">
        <v>480</v>
      </c>
      <c r="B1269" s="11" t="s">
        <v>481</v>
      </c>
      <c r="C1269" s="10" t="s">
        <v>458</v>
      </c>
      <c r="D1269" s="10" t="s">
        <v>459</v>
      </c>
      <c r="E1269" s="12">
        <v>0.25</v>
      </c>
      <c r="F1269" s="15">
        <v>15.55</v>
      </c>
      <c r="G1269" s="15">
        <v>3.8875000000000002</v>
      </c>
    </row>
    <row r="1270" spans="1:7" ht="15" customHeight="1">
      <c r="A1270" s="1"/>
      <c r="B1270" s="1"/>
      <c r="C1270" s="1"/>
      <c r="D1270" s="1"/>
      <c r="E1270" s="107" t="s">
        <v>462</v>
      </c>
      <c r="F1270" s="108"/>
      <c r="G1270" s="16">
        <v>7.0030000000000001</v>
      </c>
    </row>
    <row r="1271" spans="1:7" ht="15" customHeight="1">
      <c r="A1271" s="105" t="s">
        <v>482</v>
      </c>
      <c r="B1271" s="106"/>
      <c r="C1271" s="9" t="s">
        <v>451</v>
      </c>
      <c r="D1271" s="9" t="s">
        <v>452</v>
      </c>
      <c r="E1271" s="9" t="s">
        <v>453</v>
      </c>
      <c r="F1271" s="9" t="s">
        <v>454</v>
      </c>
      <c r="G1271" s="9" t="s">
        <v>455</v>
      </c>
    </row>
    <row r="1272" spans="1:7" ht="15" customHeight="1">
      <c r="A1272" s="10" t="s">
        <v>516</v>
      </c>
      <c r="B1272" s="11" t="s">
        <v>517</v>
      </c>
      <c r="C1272" s="10" t="s">
        <v>458</v>
      </c>
      <c r="D1272" s="10" t="s">
        <v>491</v>
      </c>
      <c r="E1272" s="12">
        <v>1</v>
      </c>
      <c r="F1272" s="15">
        <v>3.44</v>
      </c>
      <c r="G1272" s="15">
        <v>3.44</v>
      </c>
    </row>
    <row r="1273" spans="1:7" ht="15" customHeight="1">
      <c r="A1273" s="1"/>
      <c r="B1273" s="1"/>
      <c r="C1273" s="1"/>
      <c r="D1273" s="1"/>
      <c r="E1273" s="107" t="s">
        <v>495</v>
      </c>
      <c r="F1273" s="108"/>
      <c r="G1273" s="16">
        <v>3.44</v>
      </c>
    </row>
    <row r="1274" spans="1:7" ht="15" customHeight="1">
      <c r="A1274" s="105" t="s">
        <v>518</v>
      </c>
      <c r="B1274" s="106"/>
      <c r="C1274" s="9" t="s">
        <v>451</v>
      </c>
      <c r="D1274" s="9" t="s">
        <v>452</v>
      </c>
      <c r="E1274" s="9" t="s">
        <v>453</v>
      </c>
      <c r="F1274" s="9" t="s">
        <v>454</v>
      </c>
      <c r="G1274" s="9" t="s">
        <v>455</v>
      </c>
    </row>
    <row r="1275" spans="1:7" ht="15" customHeight="1">
      <c r="A1275" s="10" t="s">
        <v>519</v>
      </c>
      <c r="B1275" s="11" t="s">
        <v>520</v>
      </c>
      <c r="C1275" s="10" t="s">
        <v>458</v>
      </c>
      <c r="D1275" s="10" t="s">
        <v>485</v>
      </c>
      <c r="E1275" s="12">
        <v>0.25</v>
      </c>
      <c r="F1275" s="15">
        <v>4.5</v>
      </c>
      <c r="G1275" s="15">
        <v>1.125</v>
      </c>
    </row>
    <row r="1276" spans="1:7" ht="15" customHeight="1">
      <c r="A1276" s="10" t="s">
        <v>521</v>
      </c>
      <c r="B1276" s="11" t="s">
        <v>522</v>
      </c>
      <c r="C1276" s="10" t="s">
        <v>458</v>
      </c>
      <c r="D1276" s="10" t="s">
        <v>510</v>
      </c>
      <c r="E1276" s="12">
        <v>1.4999999999999999E-2</v>
      </c>
      <c r="F1276" s="15">
        <v>41.21</v>
      </c>
      <c r="G1276" s="15">
        <v>0.61819999999999997</v>
      </c>
    </row>
    <row r="1277" spans="1:7" ht="15" customHeight="1">
      <c r="A1277" s="10" t="s">
        <v>523</v>
      </c>
      <c r="B1277" s="11" t="s">
        <v>524</v>
      </c>
      <c r="C1277" s="10" t="s">
        <v>458</v>
      </c>
      <c r="D1277" s="10" t="s">
        <v>510</v>
      </c>
      <c r="E1277" s="12">
        <v>3.6999999999999998E-2</v>
      </c>
      <c r="F1277" s="15">
        <v>4.1399999999999997</v>
      </c>
      <c r="G1277" s="15">
        <v>0.1532</v>
      </c>
    </row>
    <row r="1278" spans="1:7" ht="20.100000000000001" customHeight="1">
      <c r="A1278" s="10" t="s">
        <v>525</v>
      </c>
      <c r="B1278" s="11" t="s">
        <v>526</v>
      </c>
      <c r="C1278" s="10" t="s">
        <v>458</v>
      </c>
      <c r="D1278" s="10" t="s">
        <v>510</v>
      </c>
      <c r="E1278" s="12">
        <v>3.4000000000000002E-2</v>
      </c>
      <c r="F1278" s="15">
        <v>337.08</v>
      </c>
      <c r="G1278" s="15">
        <v>11.460699999999999</v>
      </c>
    </row>
    <row r="1279" spans="1:7" ht="15" customHeight="1">
      <c r="A1279" s="1"/>
      <c r="B1279" s="1"/>
      <c r="C1279" s="1"/>
      <c r="D1279" s="1"/>
      <c r="E1279" s="107" t="s">
        <v>527</v>
      </c>
      <c r="F1279" s="108"/>
      <c r="G1279" s="16">
        <v>13.357100000000001</v>
      </c>
    </row>
    <row r="1280" spans="1:7" ht="15" customHeight="1">
      <c r="A1280" s="1"/>
      <c r="B1280" s="1"/>
      <c r="C1280" s="1"/>
      <c r="D1280" s="1"/>
      <c r="E1280" s="99" t="s">
        <v>463</v>
      </c>
      <c r="F1280" s="100"/>
      <c r="G1280" s="4">
        <v>23.8</v>
      </c>
    </row>
    <row r="1281" spans="1:7" ht="9.9499999999999993" customHeight="1">
      <c r="A1281" s="1"/>
      <c r="B1281" s="1"/>
      <c r="C1281" s="101" t="s">
        <v>448</v>
      </c>
      <c r="D1281" s="102"/>
      <c r="E1281" s="1"/>
      <c r="F1281" s="1"/>
      <c r="G1281" s="1"/>
    </row>
    <row r="1282" spans="1:7" ht="20.100000000000001" customHeight="1">
      <c r="A1282" s="103" t="s">
        <v>679</v>
      </c>
      <c r="B1282" s="104"/>
      <c r="C1282" s="104"/>
      <c r="D1282" s="104"/>
      <c r="E1282" s="104"/>
      <c r="F1282" s="104"/>
      <c r="G1282" s="104"/>
    </row>
    <row r="1283" spans="1:7" ht="15" customHeight="1">
      <c r="A1283" s="105" t="s">
        <v>450</v>
      </c>
      <c r="B1283" s="106"/>
      <c r="C1283" s="9" t="s">
        <v>451</v>
      </c>
      <c r="D1283" s="9" t="s">
        <v>452</v>
      </c>
      <c r="E1283" s="9" t="s">
        <v>453</v>
      </c>
      <c r="F1283" s="9" t="s">
        <v>454</v>
      </c>
      <c r="G1283" s="9" t="s">
        <v>455</v>
      </c>
    </row>
    <row r="1284" spans="1:7" ht="15" customHeight="1">
      <c r="A1284" s="10" t="s">
        <v>480</v>
      </c>
      <c r="B1284" s="11" t="s">
        <v>481</v>
      </c>
      <c r="C1284" s="10" t="s">
        <v>458</v>
      </c>
      <c r="D1284" s="10" t="s">
        <v>459</v>
      </c>
      <c r="E1284" s="12">
        <v>1.7</v>
      </c>
      <c r="F1284" s="15">
        <v>15.55</v>
      </c>
      <c r="G1284" s="15">
        <v>26.434999999999999</v>
      </c>
    </row>
    <row r="1285" spans="1:7" ht="15" customHeight="1">
      <c r="A1285" s="1"/>
      <c r="B1285" s="1"/>
      <c r="C1285" s="1"/>
      <c r="D1285" s="1"/>
      <c r="E1285" s="107" t="s">
        <v>462</v>
      </c>
      <c r="F1285" s="108"/>
      <c r="G1285" s="16">
        <v>26.434999999999999</v>
      </c>
    </row>
    <row r="1286" spans="1:7" ht="15" customHeight="1">
      <c r="A1286" s="105" t="s">
        <v>518</v>
      </c>
      <c r="B1286" s="106"/>
      <c r="C1286" s="9" t="s">
        <v>451</v>
      </c>
      <c r="D1286" s="9" t="s">
        <v>452</v>
      </c>
      <c r="E1286" s="9" t="s">
        <v>453</v>
      </c>
      <c r="F1286" s="9" t="s">
        <v>454</v>
      </c>
      <c r="G1286" s="9" t="s">
        <v>455</v>
      </c>
    </row>
    <row r="1287" spans="1:7" ht="15" customHeight="1">
      <c r="A1287" s="10" t="s">
        <v>573</v>
      </c>
      <c r="B1287" s="11" t="s">
        <v>574</v>
      </c>
      <c r="C1287" s="10" t="s">
        <v>458</v>
      </c>
      <c r="D1287" s="10" t="s">
        <v>510</v>
      </c>
      <c r="E1287" s="12">
        <v>1.1000000000000001</v>
      </c>
      <c r="F1287" s="15">
        <v>3.98</v>
      </c>
      <c r="G1287" s="15">
        <v>4.3780000000000001</v>
      </c>
    </row>
    <row r="1288" spans="1:7" ht="15" customHeight="1">
      <c r="A1288" s="1"/>
      <c r="B1288" s="1"/>
      <c r="C1288" s="1"/>
      <c r="D1288" s="1"/>
      <c r="E1288" s="107" t="s">
        <v>527</v>
      </c>
      <c r="F1288" s="108"/>
      <c r="G1288" s="16">
        <v>4.3780000000000001</v>
      </c>
    </row>
    <row r="1289" spans="1:7" ht="15" customHeight="1">
      <c r="A1289" s="1"/>
      <c r="B1289" s="1"/>
      <c r="C1289" s="1"/>
      <c r="D1289" s="1"/>
      <c r="E1289" s="99" t="s">
        <v>463</v>
      </c>
      <c r="F1289" s="100"/>
      <c r="G1289" s="4">
        <v>30.81</v>
      </c>
    </row>
    <row r="1290" spans="1:7" ht="9.9499999999999993" customHeight="1">
      <c r="A1290" s="1"/>
      <c r="B1290" s="1"/>
      <c r="C1290" s="101" t="s">
        <v>448</v>
      </c>
      <c r="D1290" s="102"/>
      <c r="E1290" s="1"/>
      <c r="F1290" s="1"/>
      <c r="G1290" s="1"/>
    </row>
    <row r="1291" spans="1:7" ht="20.100000000000001" customHeight="1">
      <c r="A1291" s="103" t="s">
        <v>680</v>
      </c>
      <c r="B1291" s="104"/>
      <c r="C1291" s="104"/>
      <c r="D1291" s="104"/>
      <c r="E1291" s="104"/>
      <c r="F1291" s="104"/>
      <c r="G1291" s="104"/>
    </row>
    <row r="1292" spans="1:7" ht="15" customHeight="1">
      <c r="A1292" s="105" t="s">
        <v>465</v>
      </c>
      <c r="B1292" s="106"/>
      <c r="C1292" s="9" t="s">
        <v>451</v>
      </c>
      <c r="D1292" s="9" t="s">
        <v>452</v>
      </c>
      <c r="E1292" s="9" t="s">
        <v>453</v>
      </c>
      <c r="F1292" s="9" t="s">
        <v>454</v>
      </c>
      <c r="G1292" s="9" t="s">
        <v>455</v>
      </c>
    </row>
    <row r="1293" spans="1:7" ht="15" customHeight="1">
      <c r="A1293" s="10" t="s">
        <v>576</v>
      </c>
      <c r="B1293" s="11" t="s">
        <v>577</v>
      </c>
      <c r="C1293" s="10" t="s">
        <v>458</v>
      </c>
      <c r="D1293" s="10" t="s">
        <v>459</v>
      </c>
      <c r="E1293" s="12">
        <v>7.5700000000000003E-2</v>
      </c>
      <c r="F1293" s="15">
        <v>27.460699999999999</v>
      </c>
      <c r="G1293" s="15">
        <v>2.0788000000000002</v>
      </c>
    </row>
    <row r="1294" spans="1:7" ht="15" customHeight="1">
      <c r="A1294" s="10" t="s">
        <v>578</v>
      </c>
      <c r="B1294" s="11" t="s">
        <v>579</v>
      </c>
      <c r="C1294" s="10" t="s">
        <v>458</v>
      </c>
      <c r="D1294" s="10" t="s">
        <v>459</v>
      </c>
      <c r="E1294" s="12">
        <v>4.1000000000000003E-3</v>
      </c>
      <c r="F1294" s="15">
        <v>42.164900000000003</v>
      </c>
      <c r="G1294" s="15">
        <v>0.1729</v>
      </c>
    </row>
    <row r="1295" spans="1:7" ht="15" customHeight="1">
      <c r="A1295" s="1"/>
      <c r="B1295" s="1"/>
      <c r="C1295" s="1"/>
      <c r="D1295" s="1"/>
      <c r="E1295" s="107" t="s">
        <v>472</v>
      </c>
      <c r="F1295" s="108"/>
      <c r="G1295" s="16">
        <v>2.2517</v>
      </c>
    </row>
    <row r="1296" spans="1:7" ht="15" customHeight="1">
      <c r="A1296" s="105" t="s">
        <v>450</v>
      </c>
      <c r="B1296" s="106"/>
      <c r="C1296" s="9" t="s">
        <v>451</v>
      </c>
      <c r="D1296" s="9" t="s">
        <v>452</v>
      </c>
      <c r="E1296" s="9" t="s">
        <v>453</v>
      </c>
      <c r="F1296" s="9" t="s">
        <v>454</v>
      </c>
      <c r="G1296" s="9" t="s">
        <v>455</v>
      </c>
    </row>
    <row r="1297" spans="1:7" ht="15" customHeight="1">
      <c r="A1297" s="10" t="s">
        <v>506</v>
      </c>
      <c r="B1297" s="11" t="s">
        <v>507</v>
      </c>
      <c r="C1297" s="10" t="s">
        <v>458</v>
      </c>
      <c r="D1297" s="10" t="s">
        <v>459</v>
      </c>
      <c r="E1297" s="12">
        <v>0.1595</v>
      </c>
      <c r="F1297" s="15">
        <v>20.77</v>
      </c>
      <c r="G1297" s="15">
        <v>3.3128000000000002</v>
      </c>
    </row>
    <row r="1298" spans="1:7" ht="15" customHeight="1">
      <c r="A1298" s="10" t="s">
        <v>480</v>
      </c>
      <c r="B1298" s="11" t="s">
        <v>481</v>
      </c>
      <c r="C1298" s="10" t="s">
        <v>458</v>
      </c>
      <c r="D1298" s="10" t="s">
        <v>459</v>
      </c>
      <c r="E1298" s="12">
        <v>0.1595</v>
      </c>
      <c r="F1298" s="15">
        <v>15.55</v>
      </c>
      <c r="G1298" s="15">
        <v>2.4802</v>
      </c>
    </row>
    <row r="1299" spans="1:7" ht="15" customHeight="1">
      <c r="A1299" s="1"/>
      <c r="B1299" s="1"/>
      <c r="C1299" s="1"/>
      <c r="D1299" s="1"/>
      <c r="E1299" s="107" t="s">
        <v>462</v>
      </c>
      <c r="F1299" s="108"/>
      <c r="G1299" s="16">
        <v>5.7930000000000001</v>
      </c>
    </row>
    <row r="1300" spans="1:7" ht="15" customHeight="1">
      <c r="A1300" s="105" t="s">
        <v>482</v>
      </c>
      <c r="B1300" s="106"/>
      <c r="C1300" s="9" t="s">
        <v>451</v>
      </c>
      <c r="D1300" s="9" t="s">
        <v>452</v>
      </c>
      <c r="E1300" s="9" t="s">
        <v>453</v>
      </c>
      <c r="F1300" s="9" t="s">
        <v>454</v>
      </c>
      <c r="G1300" s="9" t="s">
        <v>455</v>
      </c>
    </row>
    <row r="1301" spans="1:7" ht="15" customHeight="1">
      <c r="A1301" s="10" t="s">
        <v>530</v>
      </c>
      <c r="B1301" s="11" t="s">
        <v>531</v>
      </c>
      <c r="C1301" s="10" t="s">
        <v>458</v>
      </c>
      <c r="D1301" s="10" t="s">
        <v>510</v>
      </c>
      <c r="E1301" s="12">
        <v>5.6800000000000003E-2</v>
      </c>
      <c r="F1301" s="15">
        <v>67.5</v>
      </c>
      <c r="G1301" s="15">
        <v>3.8340000000000001</v>
      </c>
    </row>
    <row r="1302" spans="1:7" ht="15" customHeight="1">
      <c r="A1302" s="10" t="s">
        <v>580</v>
      </c>
      <c r="B1302" s="11" t="s">
        <v>581</v>
      </c>
      <c r="C1302" s="10" t="s">
        <v>458</v>
      </c>
      <c r="D1302" s="10" t="s">
        <v>510</v>
      </c>
      <c r="E1302" s="12">
        <v>6.4999999999999997E-3</v>
      </c>
      <c r="F1302" s="15">
        <v>60.46</v>
      </c>
      <c r="G1302" s="15">
        <v>0.39300000000000002</v>
      </c>
    </row>
    <row r="1303" spans="1:7" ht="15" customHeight="1">
      <c r="A1303" s="10" t="s">
        <v>582</v>
      </c>
      <c r="B1303" s="11" t="s">
        <v>583</v>
      </c>
      <c r="C1303" s="10" t="s">
        <v>458</v>
      </c>
      <c r="D1303" s="10" t="s">
        <v>584</v>
      </c>
      <c r="E1303" s="12">
        <v>51</v>
      </c>
      <c r="F1303" s="15">
        <v>0.56000000000000005</v>
      </c>
      <c r="G1303" s="15">
        <v>28.56</v>
      </c>
    </row>
    <row r="1304" spans="1:7" ht="15" customHeight="1">
      <c r="A1304" s="1"/>
      <c r="B1304" s="1"/>
      <c r="C1304" s="1"/>
      <c r="D1304" s="1"/>
      <c r="E1304" s="107" t="s">
        <v>495</v>
      </c>
      <c r="F1304" s="108"/>
      <c r="G1304" s="16">
        <v>32.786999999999999</v>
      </c>
    </row>
    <row r="1305" spans="1:7" ht="15" customHeight="1">
      <c r="A1305" s="1"/>
      <c r="B1305" s="1"/>
      <c r="C1305" s="1"/>
      <c r="D1305" s="1"/>
      <c r="E1305" s="99" t="s">
        <v>463</v>
      </c>
      <c r="F1305" s="100"/>
      <c r="G1305" s="4">
        <v>40.83</v>
      </c>
    </row>
    <row r="1306" spans="1:7" ht="9.9499999999999993" customHeight="1">
      <c r="A1306" s="1"/>
      <c r="B1306" s="1"/>
      <c r="C1306" s="101" t="s">
        <v>448</v>
      </c>
      <c r="D1306" s="102"/>
      <c r="E1306" s="1"/>
      <c r="F1306" s="1"/>
      <c r="G1306" s="1"/>
    </row>
    <row r="1307" spans="1:7" ht="20.100000000000001" customHeight="1">
      <c r="A1307" s="103" t="s">
        <v>681</v>
      </c>
      <c r="B1307" s="104"/>
      <c r="C1307" s="104"/>
      <c r="D1307" s="104"/>
      <c r="E1307" s="104"/>
      <c r="F1307" s="104"/>
      <c r="G1307" s="104"/>
    </row>
    <row r="1308" spans="1:7" ht="15" customHeight="1">
      <c r="A1308" s="105" t="s">
        <v>450</v>
      </c>
      <c r="B1308" s="106"/>
      <c r="C1308" s="9" t="s">
        <v>451</v>
      </c>
      <c r="D1308" s="9" t="s">
        <v>452</v>
      </c>
      <c r="E1308" s="9" t="s">
        <v>453</v>
      </c>
      <c r="F1308" s="9" t="s">
        <v>454</v>
      </c>
      <c r="G1308" s="9" t="s">
        <v>455</v>
      </c>
    </row>
    <row r="1309" spans="1:7" ht="15" customHeight="1">
      <c r="A1309" s="10" t="s">
        <v>586</v>
      </c>
      <c r="B1309" s="11" t="s">
        <v>587</v>
      </c>
      <c r="C1309" s="10" t="s">
        <v>458</v>
      </c>
      <c r="D1309" s="10" t="s">
        <v>459</v>
      </c>
      <c r="E1309" s="12">
        <v>1.6</v>
      </c>
      <c r="F1309" s="15">
        <v>20.77</v>
      </c>
      <c r="G1309" s="15">
        <v>33.231999999999999</v>
      </c>
    </row>
    <row r="1310" spans="1:7" ht="15" customHeight="1">
      <c r="A1310" s="10" t="s">
        <v>480</v>
      </c>
      <c r="B1310" s="11" t="s">
        <v>481</v>
      </c>
      <c r="C1310" s="10" t="s">
        <v>458</v>
      </c>
      <c r="D1310" s="10" t="s">
        <v>459</v>
      </c>
      <c r="E1310" s="12">
        <v>1.25</v>
      </c>
      <c r="F1310" s="15">
        <v>15.55</v>
      </c>
      <c r="G1310" s="15">
        <v>19.4375</v>
      </c>
    </row>
    <row r="1311" spans="1:7" ht="15" customHeight="1">
      <c r="A1311" s="1"/>
      <c r="B1311" s="1"/>
      <c r="C1311" s="1"/>
      <c r="D1311" s="1"/>
      <c r="E1311" s="107" t="s">
        <v>462</v>
      </c>
      <c r="F1311" s="108"/>
      <c r="G1311" s="16">
        <v>52.669499999999999</v>
      </c>
    </row>
    <row r="1312" spans="1:7" ht="15" customHeight="1">
      <c r="A1312" s="105" t="s">
        <v>482</v>
      </c>
      <c r="B1312" s="106"/>
      <c r="C1312" s="9" t="s">
        <v>451</v>
      </c>
      <c r="D1312" s="9" t="s">
        <v>452</v>
      </c>
      <c r="E1312" s="9" t="s">
        <v>453</v>
      </c>
      <c r="F1312" s="9" t="s">
        <v>454</v>
      </c>
      <c r="G1312" s="9" t="s">
        <v>455</v>
      </c>
    </row>
    <row r="1313" spans="1:7" ht="15" customHeight="1">
      <c r="A1313" s="10" t="s">
        <v>530</v>
      </c>
      <c r="B1313" s="11" t="s">
        <v>531</v>
      </c>
      <c r="C1313" s="10" t="s">
        <v>458</v>
      </c>
      <c r="D1313" s="10" t="s">
        <v>510</v>
      </c>
      <c r="E1313" s="12">
        <v>1.8200000000000001E-2</v>
      </c>
      <c r="F1313" s="15">
        <v>67.5</v>
      </c>
      <c r="G1313" s="15">
        <v>1.2284999999999999</v>
      </c>
    </row>
    <row r="1314" spans="1:7" ht="15" customHeight="1">
      <c r="A1314" s="10" t="s">
        <v>588</v>
      </c>
      <c r="B1314" s="11" t="s">
        <v>589</v>
      </c>
      <c r="C1314" s="10" t="s">
        <v>458</v>
      </c>
      <c r="D1314" s="10" t="s">
        <v>494</v>
      </c>
      <c r="E1314" s="12">
        <v>2.73</v>
      </c>
      <c r="F1314" s="15">
        <v>1.1000000000000001</v>
      </c>
      <c r="G1314" s="15">
        <v>3.0030000000000001</v>
      </c>
    </row>
    <row r="1315" spans="1:7" ht="15" customHeight="1">
      <c r="A1315" s="10" t="s">
        <v>534</v>
      </c>
      <c r="B1315" s="11" t="s">
        <v>535</v>
      </c>
      <c r="C1315" s="10" t="s">
        <v>458</v>
      </c>
      <c r="D1315" s="10" t="s">
        <v>494</v>
      </c>
      <c r="E1315" s="12">
        <v>2.8</v>
      </c>
      <c r="F1315" s="15">
        <v>0.56000000000000005</v>
      </c>
      <c r="G1315" s="15">
        <v>1.5680000000000001</v>
      </c>
    </row>
    <row r="1316" spans="1:7" ht="20.100000000000001" customHeight="1">
      <c r="A1316" s="10" t="s">
        <v>590</v>
      </c>
      <c r="B1316" s="11" t="s">
        <v>591</v>
      </c>
      <c r="C1316" s="10" t="s">
        <v>458</v>
      </c>
      <c r="D1316" s="10" t="s">
        <v>485</v>
      </c>
      <c r="E1316" s="12">
        <v>1.1000000000000001</v>
      </c>
      <c r="F1316" s="15">
        <v>49.48</v>
      </c>
      <c r="G1316" s="15">
        <v>54.427999999999997</v>
      </c>
    </row>
    <row r="1317" spans="1:7" ht="15" customHeight="1">
      <c r="A1317" s="1"/>
      <c r="B1317" s="1"/>
      <c r="C1317" s="1"/>
      <c r="D1317" s="1"/>
      <c r="E1317" s="107" t="s">
        <v>495</v>
      </c>
      <c r="F1317" s="108"/>
      <c r="G1317" s="16">
        <v>60.227499999999999</v>
      </c>
    </row>
    <row r="1318" spans="1:7" ht="15" customHeight="1">
      <c r="A1318" s="1"/>
      <c r="B1318" s="1"/>
      <c r="C1318" s="1"/>
      <c r="D1318" s="1"/>
      <c r="E1318" s="99" t="s">
        <v>463</v>
      </c>
      <c r="F1318" s="100"/>
      <c r="G1318" s="4">
        <v>112.9</v>
      </c>
    </row>
    <row r="1319" spans="1:7" ht="9.9499999999999993" customHeight="1">
      <c r="A1319" s="1"/>
      <c r="B1319" s="1"/>
      <c r="C1319" s="101" t="s">
        <v>448</v>
      </c>
      <c r="D1319" s="102"/>
      <c r="E1319" s="1"/>
      <c r="F1319" s="1"/>
      <c r="G1319" s="1"/>
    </row>
    <row r="1320" spans="1:7" ht="20.100000000000001" customHeight="1">
      <c r="A1320" s="103" t="s">
        <v>682</v>
      </c>
      <c r="B1320" s="104"/>
      <c r="C1320" s="104"/>
      <c r="D1320" s="104"/>
      <c r="E1320" s="104"/>
      <c r="F1320" s="104"/>
      <c r="G1320" s="104"/>
    </row>
    <row r="1321" spans="1:7" ht="15" customHeight="1">
      <c r="A1321" s="105" t="s">
        <v>450</v>
      </c>
      <c r="B1321" s="106"/>
      <c r="C1321" s="9" t="s">
        <v>451</v>
      </c>
      <c r="D1321" s="9" t="s">
        <v>452</v>
      </c>
      <c r="E1321" s="9" t="s">
        <v>453</v>
      </c>
      <c r="F1321" s="9" t="s">
        <v>454</v>
      </c>
      <c r="G1321" s="9" t="s">
        <v>455</v>
      </c>
    </row>
    <row r="1322" spans="1:7" ht="15" customHeight="1">
      <c r="A1322" s="10" t="s">
        <v>480</v>
      </c>
      <c r="B1322" s="11" t="s">
        <v>481</v>
      </c>
      <c r="C1322" s="10" t="s">
        <v>458</v>
      </c>
      <c r="D1322" s="10" t="s">
        <v>459</v>
      </c>
      <c r="E1322" s="12">
        <v>7.4999999999999997E-2</v>
      </c>
      <c r="F1322" s="15">
        <v>15.55</v>
      </c>
      <c r="G1322" s="15">
        <v>1.1662999999999999</v>
      </c>
    </row>
    <row r="1323" spans="1:7" ht="15" customHeight="1">
      <c r="A1323" s="1"/>
      <c r="B1323" s="1"/>
      <c r="C1323" s="1"/>
      <c r="D1323" s="1"/>
      <c r="E1323" s="107" t="s">
        <v>462</v>
      </c>
      <c r="F1323" s="108"/>
      <c r="G1323" s="16">
        <v>1.1662999999999999</v>
      </c>
    </row>
    <row r="1324" spans="1:7" ht="15" customHeight="1">
      <c r="A1324" s="1"/>
      <c r="B1324" s="1"/>
      <c r="C1324" s="1"/>
      <c r="D1324" s="1"/>
      <c r="E1324" s="99" t="s">
        <v>463</v>
      </c>
      <c r="F1324" s="100"/>
      <c r="G1324" s="4">
        <v>1.17</v>
      </c>
    </row>
    <row r="1325" spans="1:7" ht="9.9499999999999993" customHeight="1">
      <c r="A1325" s="1"/>
      <c r="B1325" s="1"/>
      <c r="C1325" s="101" t="s">
        <v>448</v>
      </c>
      <c r="D1325" s="102"/>
      <c r="E1325" s="1"/>
      <c r="F1325" s="1"/>
      <c r="G1325" s="1"/>
    </row>
    <row r="1326" spans="1:7" ht="20.100000000000001" customHeight="1">
      <c r="A1326" s="103" t="s">
        <v>683</v>
      </c>
      <c r="B1326" s="104"/>
      <c r="C1326" s="104"/>
      <c r="D1326" s="104"/>
      <c r="E1326" s="104"/>
      <c r="F1326" s="104"/>
      <c r="G1326" s="104"/>
    </row>
    <row r="1327" spans="1:7" ht="15" customHeight="1">
      <c r="A1327" s="105" t="s">
        <v>465</v>
      </c>
      <c r="B1327" s="106"/>
      <c r="C1327" s="9" t="s">
        <v>451</v>
      </c>
      <c r="D1327" s="9" t="s">
        <v>452</v>
      </c>
      <c r="E1327" s="9" t="s">
        <v>453</v>
      </c>
      <c r="F1327" s="9" t="s">
        <v>454</v>
      </c>
      <c r="G1327" s="9" t="s">
        <v>455</v>
      </c>
    </row>
    <row r="1328" spans="1:7" ht="15" customHeight="1">
      <c r="A1328" s="10" t="s">
        <v>466</v>
      </c>
      <c r="B1328" s="11" t="s">
        <v>467</v>
      </c>
      <c r="C1328" s="10" t="s">
        <v>458</v>
      </c>
      <c r="D1328" s="10" t="s">
        <v>459</v>
      </c>
      <c r="E1328" s="12">
        <v>2</v>
      </c>
      <c r="F1328" s="15">
        <v>75.045400000000001</v>
      </c>
      <c r="G1328" s="15">
        <v>150.0908</v>
      </c>
    </row>
    <row r="1329" spans="1:7" ht="15" customHeight="1">
      <c r="A1329" s="10" t="s">
        <v>468</v>
      </c>
      <c r="B1329" s="11" t="s">
        <v>469</v>
      </c>
      <c r="C1329" s="10" t="s">
        <v>458</v>
      </c>
      <c r="D1329" s="10" t="s">
        <v>459</v>
      </c>
      <c r="E1329" s="12">
        <v>4</v>
      </c>
      <c r="F1329" s="15">
        <v>0.6895</v>
      </c>
      <c r="G1329" s="15">
        <v>2.758</v>
      </c>
    </row>
    <row r="1330" spans="1:7" ht="15" customHeight="1">
      <c r="A1330" s="10" t="s">
        <v>470</v>
      </c>
      <c r="B1330" s="11" t="s">
        <v>471</v>
      </c>
      <c r="C1330" s="10" t="s">
        <v>458</v>
      </c>
      <c r="D1330" s="10" t="s">
        <v>459</v>
      </c>
      <c r="E1330" s="12">
        <v>4</v>
      </c>
      <c r="F1330" s="15">
        <v>1.3612</v>
      </c>
      <c r="G1330" s="15">
        <v>5.4447999999999999</v>
      </c>
    </row>
    <row r="1331" spans="1:7" ht="15" customHeight="1">
      <c r="A1331" s="1"/>
      <c r="B1331" s="1"/>
      <c r="C1331" s="1"/>
      <c r="D1331" s="1"/>
      <c r="E1331" s="107" t="s">
        <v>472</v>
      </c>
      <c r="F1331" s="108"/>
      <c r="G1331" s="16">
        <v>158.2936</v>
      </c>
    </row>
    <row r="1332" spans="1:7" ht="15" customHeight="1">
      <c r="A1332" s="105" t="s">
        <v>450</v>
      </c>
      <c r="B1332" s="106"/>
      <c r="C1332" s="9" t="s">
        <v>451</v>
      </c>
      <c r="D1332" s="9" t="s">
        <v>452</v>
      </c>
      <c r="E1332" s="9" t="s">
        <v>453</v>
      </c>
      <c r="F1332" s="9" t="s">
        <v>454</v>
      </c>
      <c r="G1332" s="9" t="s">
        <v>455</v>
      </c>
    </row>
    <row r="1333" spans="1:7" ht="15" customHeight="1">
      <c r="A1333" s="10" t="s">
        <v>473</v>
      </c>
      <c r="B1333" s="11" t="s">
        <v>474</v>
      </c>
      <c r="C1333" s="10" t="s">
        <v>458</v>
      </c>
      <c r="D1333" s="10" t="s">
        <v>459</v>
      </c>
      <c r="E1333" s="12">
        <v>4</v>
      </c>
      <c r="F1333" s="15">
        <v>16.77</v>
      </c>
      <c r="G1333" s="15">
        <v>67.08</v>
      </c>
    </row>
    <row r="1334" spans="1:7" ht="15" customHeight="1">
      <c r="A1334" s="10" t="s">
        <v>475</v>
      </c>
      <c r="B1334" s="11" t="s">
        <v>476</v>
      </c>
      <c r="C1334" s="10" t="s">
        <v>458</v>
      </c>
      <c r="D1334" s="10" t="s">
        <v>459</v>
      </c>
      <c r="E1334" s="12">
        <v>4</v>
      </c>
      <c r="F1334" s="15">
        <v>24.86</v>
      </c>
      <c r="G1334" s="15">
        <v>99.44</v>
      </c>
    </row>
    <row r="1335" spans="1:7" ht="15" customHeight="1">
      <c r="A1335" s="10" t="s">
        <v>477</v>
      </c>
      <c r="B1335" s="11" t="s">
        <v>478</v>
      </c>
      <c r="C1335" s="10" t="s">
        <v>458</v>
      </c>
      <c r="D1335" s="10" t="s">
        <v>459</v>
      </c>
      <c r="E1335" s="12">
        <v>5</v>
      </c>
      <c r="F1335" s="15">
        <v>30.34</v>
      </c>
      <c r="G1335" s="15">
        <v>151.69999999999999</v>
      </c>
    </row>
    <row r="1336" spans="1:7" ht="15" customHeight="1">
      <c r="A1336" s="1"/>
      <c r="B1336" s="1"/>
      <c r="C1336" s="1"/>
      <c r="D1336" s="1"/>
      <c r="E1336" s="107" t="s">
        <v>462</v>
      </c>
      <c r="F1336" s="108"/>
      <c r="G1336" s="16">
        <v>318.22000000000003</v>
      </c>
    </row>
    <row r="1337" spans="1:7" ht="15" customHeight="1">
      <c r="A1337" s="1"/>
      <c r="B1337" s="1"/>
      <c r="C1337" s="1"/>
      <c r="D1337" s="1"/>
      <c r="E1337" s="99" t="s">
        <v>463</v>
      </c>
      <c r="F1337" s="100"/>
      <c r="G1337" s="4">
        <v>476.51</v>
      </c>
    </row>
    <row r="1338" spans="1:7" ht="9.9499999999999993" customHeight="1">
      <c r="A1338" s="1"/>
      <c r="B1338" s="1"/>
      <c r="C1338" s="101" t="s">
        <v>448</v>
      </c>
      <c r="D1338" s="102"/>
      <c r="E1338" s="1"/>
      <c r="F1338" s="1"/>
      <c r="G1338" s="1"/>
    </row>
    <row r="1339" spans="1:7" ht="20.100000000000001" customHeight="1">
      <c r="A1339" s="103" t="s">
        <v>684</v>
      </c>
      <c r="B1339" s="104"/>
      <c r="C1339" s="104"/>
      <c r="D1339" s="104"/>
      <c r="E1339" s="104"/>
      <c r="F1339" s="104"/>
      <c r="G1339" s="104"/>
    </row>
    <row r="1340" spans="1:7" ht="15" customHeight="1">
      <c r="A1340" s="105" t="s">
        <v>450</v>
      </c>
      <c r="B1340" s="106"/>
      <c r="C1340" s="9" t="s">
        <v>451</v>
      </c>
      <c r="D1340" s="9" t="s">
        <v>452</v>
      </c>
      <c r="E1340" s="9" t="s">
        <v>453</v>
      </c>
      <c r="F1340" s="9" t="s">
        <v>454</v>
      </c>
      <c r="G1340" s="9" t="s">
        <v>455</v>
      </c>
    </row>
    <row r="1341" spans="1:7" ht="15" customHeight="1">
      <c r="A1341" s="10" t="s">
        <v>480</v>
      </c>
      <c r="B1341" s="11" t="s">
        <v>481</v>
      </c>
      <c r="C1341" s="10" t="s">
        <v>458</v>
      </c>
      <c r="D1341" s="10" t="s">
        <v>459</v>
      </c>
      <c r="E1341" s="12">
        <v>2</v>
      </c>
      <c r="F1341" s="15">
        <v>15.55</v>
      </c>
      <c r="G1341" s="15">
        <v>31.1</v>
      </c>
    </row>
    <row r="1342" spans="1:7" ht="15" customHeight="1">
      <c r="A1342" s="1"/>
      <c r="B1342" s="1"/>
      <c r="C1342" s="1"/>
      <c r="D1342" s="1"/>
      <c r="E1342" s="107" t="s">
        <v>462</v>
      </c>
      <c r="F1342" s="108"/>
      <c r="G1342" s="16">
        <v>31.1</v>
      </c>
    </row>
    <row r="1343" spans="1:7" ht="15" customHeight="1">
      <c r="A1343" s="105" t="s">
        <v>482</v>
      </c>
      <c r="B1343" s="106"/>
      <c r="C1343" s="9" t="s">
        <v>451</v>
      </c>
      <c r="D1343" s="9" t="s">
        <v>452</v>
      </c>
      <c r="E1343" s="9" t="s">
        <v>453</v>
      </c>
      <c r="F1343" s="9" t="s">
        <v>454</v>
      </c>
      <c r="G1343" s="9" t="s">
        <v>455</v>
      </c>
    </row>
    <row r="1344" spans="1:7" ht="15" customHeight="1">
      <c r="A1344" s="10" t="s">
        <v>483</v>
      </c>
      <c r="B1344" s="11" t="s">
        <v>484</v>
      </c>
      <c r="C1344" s="10" t="s">
        <v>458</v>
      </c>
      <c r="D1344" s="10" t="s">
        <v>485</v>
      </c>
      <c r="E1344" s="12">
        <v>1.02</v>
      </c>
      <c r="F1344" s="15">
        <v>35.590000000000003</v>
      </c>
      <c r="G1344" s="15">
        <v>36.3018</v>
      </c>
    </row>
    <row r="1345" spans="1:7" ht="15" customHeight="1">
      <c r="A1345" s="10" t="s">
        <v>486</v>
      </c>
      <c r="B1345" s="11" t="s">
        <v>487</v>
      </c>
      <c r="C1345" s="10" t="s">
        <v>458</v>
      </c>
      <c r="D1345" s="10" t="s">
        <v>488</v>
      </c>
      <c r="E1345" s="12">
        <v>1</v>
      </c>
      <c r="F1345" s="15">
        <v>24.99</v>
      </c>
      <c r="G1345" s="15">
        <v>24.99</v>
      </c>
    </row>
    <row r="1346" spans="1:7" ht="15" customHeight="1">
      <c r="A1346" s="10" t="s">
        <v>489</v>
      </c>
      <c r="B1346" s="11" t="s">
        <v>490</v>
      </c>
      <c r="C1346" s="10" t="s">
        <v>458</v>
      </c>
      <c r="D1346" s="10" t="s">
        <v>491</v>
      </c>
      <c r="E1346" s="12">
        <v>4.5</v>
      </c>
      <c r="F1346" s="15">
        <v>12.61</v>
      </c>
      <c r="G1346" s="15">
        <v>56.744999999999997</v>
      </c>
    </row>
    <row r="1347" spans="1:7" ht="15" customHeight="1">
      <c r="A1347" s="10" t="s">
        <v>492</v>
      </c>
      <c r="B1347" s="11" t="s">
        <v>493</v>
      </c>
      <c r="C1347" s="10" t="s">
        <v>458</v>
      </c>
      <c r="D1347" s="10" t="s">
        <v>494</v>
      </c>
      <c r="E1347" s="12">
        <v>0.15</v>
      </c>
      <c r="F1347" s="15">
        <v>15.54</v>
      </c>
      <c r="G1347" s="15">
        <v>2.331</v>
      </c>
    </row>
    <row r="1348" spans="1:7" ht="15" customHeight="1">
      <c r="A1348" s="1"/>
      <c r="B1348" s="1"/>
      <c r="C1348" s="1"/>
      <c r="D1348" s="1"/>
      <c r="E1348" s="107" t="s">
        <v>495</v>
      </c>
      <c r="F1348" s="108"/>
      <c r="G1348" s="16">
        <v>120.3678</v>
      </c>
    </row>
    <row r="1349" spans="1:7" ht="15" customHeight="1">
      <c r="A1349" s="1"/>
      <c r="B1349" s="1"/>
      <c r="C1349" s="1"/>
      <c r="D1349" s="1"/>
      <c r="E1349" s="99" t="s">
        <v>463</v>
      </c>
      <c r="F1349" s="100"/>
      <c r="G1349" s="4">
        <v>151.47</v>
      </c>
    </row>
    <row r="1350" spans="1:7" ht="9.9499999999999993" customHeight="1">
      <c r="A1350" s="1"/>
      <c r="B1350" s="1"/>
      <c r="C1350" s="101" t="s">
        <v>448</v>
      </c>
      <c r="D1350" s="102"/>
      <c r="E1350" s="1"/>
      <c r="F1350" s="1"/>
      <c r="G1350" s="1"/>
    </row>
    <row r="1351" spans="1:7" ht="20.100000000000001" customHeight="1">
      <c r="A1351" s="103" t="s">
        <v>685</v>
      </c>
      <c r="B1351" s="104"/>
      <c r="C1351" s="104"/>
      <c r="D1351" s="104"/>
      <c r="E1351" s="104"/>
      <c r="F1351" s="104"/>
      <c r="G1351" s="104"/>
    </row>
    <row r="1352" spans="1:7" ht="15" customHeight="1">
      <c r="A1352" s="105" t="s">
        <v>465</v>
      </c>
      <c r="B1352" s="106"/>
      <c r="C1352" s="9" t="s">
        <v>451</v>
      </c>
      <c r="D1352" s="9" t="s">
        <v>452</v>
      </c>
      <c r="E1352" s="9" t="s">
        <v>453</v>
      </c>
      <c r="F1352" s="9" t="s">
        <v>454</v>
      </c>
      <c r="G1352" s="9" t="s">
        <v>455</v>
      </c>
    </row>
    <row r="1353" spans="1:7" ht="15" customHeight="1">
      <c r="A1353" s="10" t="s">
        <v>497</v>
      </c>
      <c r="B1353" s="11" t="s">
        <v>498</v>
      </c>
      <c r="C1353" s="10" t="s">
        <v>458</v>
      </c>
      <c r="D1353" s="10" t="s">
        <v>459</v>
      </c>
      <c r="E1353" s="12">
        <v>0</v>
      </c>
      <c r="F1353" s="15">
        <v>76.574700000000007</v>
      </c>
      <c r="G1353" s="15">
        <v>0</v>
      </c>
    </row>
    <row r="1354" spans="1:7" ht="15" customHeight="1">
      <c r="A1354" s="10" t="s">
        <v>499</v>
      </c>
      <c r="B1354" s="11" t="s">
        <v>500</v>
      </c>
      <c r="C1354" s="10" t="s">
        <v>458</v>
      </c>
      <c r="D1354" s="10" t="s">
        <v>459</v>
      </c>
      <c r="E1354" s="12">
        <v>2.7777999999999999E-4</v>
      </c>
      <c r="F1354" s="15">
        <v>218.35159999999999</v>
      </c>
      <c r="G1354" s="15">
        <v>6.0699999999999997E-2</v>
      </c>
    </row>
    <row r="1355" spans="1:7" ht="15" customHeight="1">
      <c r="A1355" s="1"/>
      <c r="B1355" s="1"/>
      <c r="C1355" s="1"/>
      <c r="D1355" s="1"/>
      <c r="E1355" s="107" t="s">
        <v>472</v>
      </c>
      <c r="F1355" s="108"/>
      <c r="G1355" s="16">
        <v>6.0699999999999997E-2</v>
      </c>
    </row>
    <row r="1356" spans="1:7" ht="15" customHeight="1">
      <c r="A1356" s="105" t="s">
        <v>450</v>
      </c>
      <c r="B1356" s="106"/>
      <c r="C1356" s="9" t="s">
        <v>451</v>
      </c>
      <c r="D1356" s="9" t="s">
        <v>452</v>
      </c>
      <c r="E1356" s="9" t="s">
        <v>453</v>
      </c>
      <c r="F1356" s="9" t="s">
        <v>454</v>
      </c>
      <c r="G1356" s="9" t="s">
        <v>455</v>
      </c>
    </row>
    <row r="1357" spans="1:7" ht="15" customHeight="1">
      <c r="A1357" s="10" t="s">
        <v>480</v>
      </c>
      <c r="B1357" s="11" t="s">
        <v>481</v>
      </c>
      <c r="C1357" s="10" t="s">
        <v>458</v>
      </c>
      <c r="D1357" s="10" t="s">
        <v>459</v>
      </c>
      <c r="E1357" s="12">
        <v>5.5555999999999997E-4</v>
      </c>
      <c r="F1357" s="15">
        <v>15.55</v>
      </c>
      <c r="G1357" s="15">
        <v>8.6E-3</v>
      </c>
    </row>
    <row r="1358" spans="1:7" ht="15" customHeight="1">
      <c r="A1358" s="1"/>
      <c r="B1358" s="1"/>
      <c r="C1358" s="1"/>
      <c r="D1358" s="1"/>
      <c r="E1358" s="107" t="s">
        <v>462</v>
      </c>
      <c r="F1358" s="108"/>
      <c r="G1358" s="16">
        <v>8.6E-3</v>
      </c>
    </row>
    <row r="1359" spans="1:7" ht="15" customHeight="1">
      <c r="A1359" s="1"/>
      <c r="B1359" s="1"/>
      <c r="C1359" s="1"/>
      <c r="D1359" s="1"/>
      <c r="E1359" s="99" t="s">
        <v>463</v>
      </c>
      <c r="F1359" s="100"/>
      <c r="G1359" s="4">
        <v>7.0000000000000007E-2</v>
      </c>
    </row>
    <row r="1360" spans="1:7" ht="9.9499999999999993" customHeight="1">
      <c r="A1360" s="1"/>
      <c r="B1360" s="1"/>
      <c r="C1360" s="101" t="s">
        <v>448</v>
      </c>
      <c r="D1360" s="102"/>
      <c r="E1360" s="1"/>
      <c r="F1360" s="1"/>
      <c r="G1360" s="1"/>
    </row>
    <row r="1361" spans="1:7" ht="20.100000000000001" customHeight="1">
      <c r="A1361" s="103" t="s">
        <v>686</v>
      </c>
      <c r="B1361" s="104"/>
      <c r="C1361" s="104"/>
      <c r="D1361" s="104"/>
      <c r="E1361" s="104"/>
      <c r="F1361" s="104"/>
      <c r="G1361" s="104"/>
    </row>
    <row r="1362" spans="1:7" ht="15" customHeight="1">
      <c r="A1362" s="105" t="s">
        <v>465</v>
      </c>
      <c r="B1362" s="106"/>
      <c r="C1362" s="9" t="s">
        <v>451</v>
      </c>
      <c r="D1362" s="9" t="s">
        <v>452</v>
      </c>
      <c r="E1362" s="9" t="s">
        <v>453</v>
      </c>
      <c r="F1362" s="9" t="s">
        <v>454</v>
      </c>
      <c r="G1362" s="9" t="s">
        <v>455</v>
      </c>
    </row>
    <row r="1363" spans="1:7" ht="15" customHeight="1">
      <c r="A1363" s="10" t="s">
        <v>502</v>
      </c>
      <c r="B1363" s="11" t="s">
        <v>503</v>
      </c>
      <c r="C1363" s="10" t="s">
        <v>458</v>
      </c>
      <c r="D1363" s="10" t="s">
        <v>459</v>
      </c>
      <c r="E1363" s="12">
        <v>0.05</v>
      </c>
      <c r="F1363" s="15">
        <v>24.083600000000001</v>
      </c>
      <c r="G1363" s="15">
        <v>1.2041999999999999</v>
      </c>
    </row>
    <row r="1364" spans="1:7" ht="15" customHeight="1">
      <c r="A1364" s="10" t="s">
        <v>504</v>
      </c>
      <c r="B1364" s="11" t="s">
        <v>505</v>
      </c>
      <c r="C1364" s="10" t="s">
        <v>458</v>
      </c>
      <c r="D1364" s="10" t="s">
        <v>459</v>
      </c>
      <c r="E1364" s="12">
        <v>0.01</v>
      </c>
      <c r="F1364" s="15">
        <v>83.928399999999996</v>
      </c>
      <c r="G1364" s="15">
        <v>0.83930000000000005</v>
      </c>
    </row>
    <row r="1365" spans="1:7" ht="15" customHeight="1">
      <c r="A1365" s="1"/>
      <c r="B1365" s="1"/>
      <c r="C1365" s="1"/>
      <c r="D1365" s="1"/>
      <c r="E1365" s="107" t="s">
        <v>472</v>
      </c>
      <c r="F1365" s="108"/>
      <c r="G1365" s="16">
        <v>2.0434999999999999</v>
      </c>
    </row>
    <row r="1366" spans="1:7" ht="15" customHeight="1">
      <c r="A1366" s="105" t="s">
        <v>450</v>
      </c>
      <c r="B1366" s="106"/>
      <c r="C1366" s="9" t="s">
        <v>451</v>
      </c>
      <c r="D1366" s="9" t="s">
        <v>452</v>
      </c>
      <c r="E1366" s="9" t="s">
        <v>453</v>
      </c>
      <c r="F1366" s="9" t="s">
        <v>454</v>
      </c>
      <c r="G1366" s="9" t="s">
        <v>455</v>
      </c>
    </row>
    <row r="1367" spans="1:7" ht="15" customHeight="1">
      <c r="A1367" s="10" t="s">
        <v>506</v>
      </c>
      <c r="B1367" s="11" t="s">
        <v>507</v>
      </c>
      <c r="C1367" s="10" t="s">
        <v>458</v>
      </c>
      <c r="D1367" s="10" t="s">
        <v>459</v>
      </c>
      <c r="E1367" s="12">
        <v>0.3</v>
      </c>
      <c r="F1367" s="15">
        <v>20.77</v>
      </c>
      <c r="G1367" s="15">
        <v>6.2309999999999999</v>
      </c>
    </row>
    <row r="1368" spans="1:7" ht="15" customHeight="1">
      <c r="A1368" s="10" t="s">
        <v>480</v>
      </c>
      <c r="B1368" s="11" t="s">
        <v>481</v>
      </c>
      <c r="C1368" s="10" t="s">
        <v>458</v>
      </c>
      <c r="D1368" s="10" t="s">
        <v>459</v>
      </c>
      <c r="E1368" s="12">
        <v>0.6</v>
      </c>
      <c r="F1368" s="15">
        <v>15.55</v>
      </c>
      <c r="G1368" s="15">
        <v>9.33</v>
      </c>
    </row>
    <row r="1369" spans="1:7" ht="15" customHeight="1">
      <c r="A1369" s="1"/>
      <c r="B1369" s="1"/>
      <c r="C1369" s="1"/>
      <c r="D1369" s="1"/>
      <c r="E1369" s="107" t="s">
        <v>462</v>
      </c>
      <c r="F1369" s="108"/>
      <c r="G1369" s="16">
        <v>15.561</v>
      </c>
    </row>
    <row r="1370" spans="1:7" ht="15" customHeight="1">
      <c r="A1370" s="105" t="s">
        <v>482</v>
      </c>
      <c r="B1370" s="106"/>
      <c r="C1370" s="9" t="s">
        <v>451</v>
      </c>
      <c r="D1370" s="9" t="s">
        <v>452</v>
      </c>
      <c r="E1370" s="9" t="s">
        <v>453</v>
      </c>
      <c r="F1370" s="9" t="s">
        <v>454</v>
      </c>
      <c r="G1370" s="9" t="s">
        <v>455</v>
      </c>
    </row>
    <row r="1371" spans="1:7" ht="15" customHeight="1">
      <c r="A1371" s="10" t="s">
        <v>508</v>
      </c>
      <c r="B1371" s="11" t="s">
        <v>509</v>
      </c>
      <c r="C1371" s="10" t="s">
        <v>458</v>
      </c>
      <c r="D1371" s="10" t="s">
        <v>510</v>
      </c>
      <c r="E1371" s="12">
        <v>0.15</v>
      </c>
      <c r="F1371" s="15">
        <v>60.88</v>
      </c>
      <c r="G1371" s="15">
        <v>9.1319999999999997</v>
      </c>
    </row>
    <row r="1372" spans="1:7" ht="15" customHeight="1">
      <c r="A1372" s="10" t="s">
        <v>511</v>
      </c>
      <c r="B1372" s="11" t="s">
        <v>512</v>
      </c>
      <c r="C1372" s="10" t="s">
        <v>458</v>
      </c>
      <c r="D1372" s="10" t="s">
        <v>510</v>
      </c>
      <c r="E1372" s="12">
        <v>0.15</v>
      </c>
      <c r="F1372" s="15">
        <v>66.06</v>
      </c>
      <c r="G1372" s="15">
        <v>9.9090000000000007</v>
      </c>
    </row>
    <row r="1373" spans="1:7" ht="15" customHeight="1">
      <c r="A1373" s="1"/>
      <c r="B1373" s="1"/>
      <c r="C1373" s="1"/>
      <c r="D1373" s="1"/>
      <c r="E1373" s="107" t="s">
        <v>495</v>
      </c>
      <c r="F1373" s="108"/>
      <c r="G1373" s="16">
        <v>19.041</v>
      </c>
    </row>
    <row r="1374" spans="1:7" ht="15" customHeight="1">
      <c r="A1374" s="1"/>
      <c r="B1374" s="1"/>
      <c r="C1374" s="1"/>
      <c r="D1374" s="1"/>
      <c r="E1374" s="99" t="s">
        <v>463</v>
      </c>
      <c r="F1374" s="100"/>
      <c r="G1374" s="4">
        <v>36.65</v>
      </c>
    </row>
    <row r="1375" spans="1:7" ht="9.9499999999999993" customHeight="1">
      <c r="A1375" s="1"/>
      <c r="B1375" s="1"/>
      <c r="C1375" s="101" t="s">
        <v>448</v>
      </c>
      <c r="D1375" s="102"/>
      <c r="E1375" s="1"/>
      <c r="F1375" s="1"/>
      <c r="G1375" s="1"/>
    </row>
    <row r="1376" spans="1:7" ht="20.100000000000001" customHeight="1">
      <c r="A1376" s="103" t="s">
        <v>687</v>
      </c>
      <c r="B1376" s="104"/>
      <c r="C1376" s="104"/>
      <c r="D1376" s="104"/>
      <c r="E1376" s="104"/>
      <c r="F1376" s="104"/>
      <c r="G1376" s="104"/>
    </row>
    <row r="1377" spans="1:7" ht="15" customHeight="1">
      <c r="A1377" s="105" t="s">
        <v>450</v>
      </c>
      <c r="B1377" s="106"/>
      <c r="C1377" s="9" t="s">
        <v>451</v>
      </c>
      <c r="D1377" s="9" t="s">
        <v>452</v>
      </c>
      <c r="E1377" s="9" t="s">
        <v>453</v>
      </c>
      <c r="F1377" s="9" t="s">
        <v>454</v>
      </c>
      <c r="G1377" s="9" t="s">
        <v>455</v>
      </c>
    </row>
    <row r="1378" spans="1:7" ht="15" customHeight="1">
      <c r="A1378" s="10" t="s">
        <v>514</v>
      </c>
      <c r="B1378" s="11" t="s">
        <v>515</v>
      </c>
      <c r="C1378" s="10" t="s">
        <v>458</v>
      </c>
      <c r="D1378" s="10" t="s">
        <v>459</v>
      </c>
      <c r="E1378" s="12">
        <v>0.15</v>
      </c>
      <c r="F1378" s="15">
        <v>20.77</v>
      </c>
      <c r="G1378" s="15">
        <v>3.1154999999999999</v>
      </c>
    </row>
    <row r="1379" spans="1:7" ht="15" customHeight="1">
      <c r="A1379" s="10" t="s">
        <v>480</v>
      </c>
      <c r="B1379" s="11" t="s">
        <v>481</v>
      </c>
      <c r="C1379" s="10" t="s">
        <v>458</v>
      </c>
      <c r="D1379" s="10" t="s">
        <v>459</v>
      </c>
      <c r="E1379" s="12">
        <v>0.25</v>
      </c>
      <c r="F1379" s="15">
        <v>15.55</v>
      </c>
      <c r="G1379" s="15">
        <v>3.8875000000000002</v>
      </c>
    </row>
    <row r="1380" spans="1:7" ht="15" customHeight="1">
      <c r="A1380" s="1"/>
      <c r="B1380" s="1"/>
      <c r="C1380" s="1"/>
      <c r="D1380" s="1"/>
      <c r="E1380" s="107" t="s">
        <v>462</v>
      </c>
      <c r="F1380" s="108"/>
      <c r="G1380" s="16">
        <v>7.0030000000000001</v>
      </c>
    </row>
    <row r="1381" spans="1:7" ht="15" customHeight="1">
      <c r="A1381" s="105" t="s">
        <v>482</v>
      </c>
      <c r="B1381" s="106"/>
      <c r="C1381" s="9" t="s">
        <v>451</v>
      </c>
      <c r="D1381" s="9" t="s">
        <v>452</v>
      </c>
      <c r="E1381" s="9" t="s">
        <v>453</v>
      </c>
      <c r="F1381" s="9" t="s">
        <v>454</v>
      </c>
      <c r="G1381" s="9" t="s">
        <v>455</v>
      </c>
    </row>
    <row r="1382" spans="1:7" ht="15" customHeight="1">
      <c r="A1382" s="10" t="s">
        <v>516</v>
      </c>
      <c r="B1382" s="11" t="s">
        <v>517</v>
      </c>
      <c r="C1382" s="10" t="s">
        <v>458</v>
      </c>
      <c r="D1382" s="10" t="s">
        <v>491</v>
      </c>
      <c r="E1382" s="12">
        <v>1</v>
      </c>
      <c r="F1382" s="15">
        <v>3.44</v>
      </c>
      <c r="G1382" s="15">
        <v>3.44</v>
      </c>
    </row>
    <row r="1383" spans="1:7" ht="15" customHeight="1">
      <c r="A1383" s="1"/>
      <c r="B1383" s="1"/>
      <c r="C1383" s="1"/>
      <c r="D1383" s="1"/>
      <c r="E1383" s="107" t="s">
        <v>495</v>
      </c>
      <c r="F1383" s="108"/>
      <c r="G1383" s="16">
        <v>3.44</v>
      </c>
    </row>
    <row r="1384" spans="1:7" ht="15" customHeight="1">
      <c r="A1384" s="105" t="s">
        <v>518</v>
      </c>
      <c r="B1384" s="106"/>
      <c r="C1384" s="9" t="s">
        <v>451</v>
      </c>
      <c r="D1384" s="9" t="s">
        <v>452</v>
      </c>
      <c r="E1384" s="9" t="s">
        <v>453</v>
      </c>
      <c r="F1384" s="9" t="s">
        <v>454</v>
      </c>
      <c r="G1384" s="9" t="s">
        <v>455</v>
      </c>
    </row>
    <row r="1385" spans="1:7" ht="15" customHeight="1">
      <c r="A1385" s="10" t="s">
        <v>519</v>
      </c>
      <c r="B1385" s="11" t="s">
        <v>520</v>
      </c>
      <c r="C1385" s="10" t="s">
        <v>458</v>
      </c>
      <c r="D1385" s="10" t="s">
        <v>485</v>
      </c>
      <c r="E1385" s="12">
        <v>0.25</v>
      </c>
      <c r="F1385" s="15">
        <v>4.5</v>
      </c>
      <c r="G1385" s="15">
        <v>1.125</v>
      </c>
    </row>
    <row r="1386" spans="1:7" ht="15" customHeight="1">
      <c r="A1386" s="10" t="s">
        <v>521</v>
      </c>
      <c r="B1386" s="11" t="s">
        <v>522</v>
      </c>
      <c r="C1386" s="10" t="s">
        <v>458</v>
      </c>
      <c r="D1386" s="10" t="s">
        <v>510</v>
      </c>
      <c r="E1386" s="12">
        <v>1.4999999999999999E-2</v>
      </c>
      <c r="F1386" s="15">
        <v>41.21</v>
      </c>
      <c r="G1386" s="15">
        <v>0.61819999999999997</v>
      </c>
    </row>
    <row r="1387" spans="1:7" ht="15" customHeight="1">
      <c r="A1387" s="10" t="s">
        <v>523</v>
      </c>
      <c r="B1387" s="11" t="s">
        <v>524</v>
      </c>
      <c r="C1387" s="10" t="s">
        <v>458</v>
      </c>
      <c r="D1387" s="10" t="s">
        <v>510</v>
      </c>
      <c r="E1387" s="12">
        <v>3.6999999999999998E-2</v>
      </c>
      <c r="F1387" s="15">
        <v>4.1399999999999997</v>
      </c>
      <c r="G1387" s="15">
        <v>0.1532</v>
      </c>
    </row>
    <row r="1388" spans="1:7" ht="20.100000000000001" customHeight="1">
      <c r="A1388" s="10" t="s">
        <v>525</v>
      </c>
      <c r="B1388" s="11" t="s">
        <v>526</v>
      </c>
      <c r="C1388" s="10" t="s">
        <v>458</v>
      </c>
      <c r="D1388" s="10" t="s">
        <v>510</v>
      </c>
      <c r="E1388" s="12">
        <v>3.4000000000000002E-2</v>
      </c>
      <c r="F1388" s="15">
        <v>337.08</v>
      </c>
      <c r="G1388" s="15">
        <v>11.460699999999999</v>
      </c>
    </row>
    <row r="1389" spans="1:7" ht="15" customHeight="1">
      <c r="A1389" s="1"/>
      <c r="B1389" s="1"/>
      <c r="C1389" s="1"/>
      <c r="D1389" s="1"/>
      <c r="E1389" s="107" t="s">
        <v>527</v>
      </c>
      <c r="F1389" s="108"/>
      <c r="G1389" s="16">
        <v>13.357100000000001</v>
      </c>
    </row>
    <row r="1390" spans="1:7" ht="15" customHeight="1">
      <c r="A1390" s="1"/>
      <c r="B1390" s="1"/>
      <c r="C1390" s="1"/>
      <c r="D1390" s="1"/>
      <c r="E1390" s="99" t="s">
        <v>463</v>
      </c>
      <c r="F1390" s="100"/>
      <c r="G1390" s="4">
        <v>23.8</v>
      </c>
    </row>
    <row r="1391" spans="1:7" ht="9.9499999999999993" customHeight="1">
      <c r="A1391" s="1"/>
      <c r="B1391" s="1"/>
      <c r="C1391" s="101" t="s">
        <v>448</v>
      </c>
      <c r="D1391" s="102"/>
      <c r="E1391" s="1"/>
      <c r="F1391" s="1"/>
      <c r="G1391" s="1"/>
    </row>
    <row r="1392" spans="1:7" ht="20.100000000000001" customHeight="1">
      <c r="A1392" s="103" t="s">
        <v>688</v>
      </c>
      <c r="B1392" s="104"/>
      <c r="C1392" s="104"/>
      <c r="D1392" s="104"/>
      <c r="E1392" s="104"/>
      <c r="F1392" s="104"/>
      <c r="G1392" s="104"/>
    </row>
    <row r="1393" spans="1:7" ht="15" customHeight="1">
      <c r="A1393" s="105" t="s">
        <v>450</v>
      </c>
      <c r="B1393" s="106"/>
      <c r="C1393" s="9" t="s">
        <v>451</v>
      </c>
      <c r="D1393" s="9" t="s">
        <v>452</v>
      </c>
      <c r="E1393" s="9" t="s">
        <v>453</v>
      </c>
      <c r="F1393" s="9" t="s">
        <v>454</v>
      </c>
      <c r="G1393" s="9" t="s">
        <v>455</v>
      </c>
    </row>
    <row r="1394" spans="1:7" ht="15" customHeight="1">
      <c r="A1394" s="10" t="s">
        <v>480</v>
      </c>
      <c r="B1394" s="11" t="s">
        <v>481</v>
      </c>
      <c r="C1394" s="10" t="s">
        <v>458</v>
      </c>
      <c r="D1394" s="10" t="s">
        <v>459</v>
      </c>
      <c r="E1394" s="12">
        <v>2.93</v>
      </c>
      <c r="F1394" s="15">
        <v>15.55</v>
      </c>
      <c r="G1394" s="15">
        <v>45.561500000000002</v>
      </c>
    </row>
    <row r="1395" spans="1:7" ht="15" customHeight="1">
      <c r="A1395" s="1"/>
      <c r="B1395" s="1"/>
      <c r="C1395" s="1"/>
      <c r="D1395" s="1"/>
      <c r="E1395" s="107" t="s">
        <v>462</v>
      </c>
      <c r="F1395" s="108"/>
      <c r="G1395" s="16">
        <v>45.561500000000002</v>
      </c>
    </row>
    <row r="1396" spans="1:7" ht="15" customHeight="1">
      <c r="A1396" s="1"/>
      <c r="B1396" s="1"/>
      <c r="C1396" s="1"/>
      <c r="D1396" s="1"/>
      <c r="E1396" s="99" t="s">
        <v>463</v>
      </c>
      <c r="F1396" s="100"/>
      <c r="G1396" s="4">
        <v>45.56</v>
      </c>
    </row>
    <row r="1397" spans="1:7" ht="9.9499999999999993" customHeight="1">
      <c r="A1397" s="1"/>
      <c r="B1397" s="1"/>
      <c r="C1397" s="101" t="s">
        <v>448</v>
      </c>
      <c r="D1397" s="102"/>
      <c r="E1397" s="1"/>
      <c r="F1397" s="1"/>
      <c r="G1397" s="1"/>
    </row>
    <row r="1398" spans="1:7" ht="20.100000000000001" customHeight="1">
      <c r="A1398" s="103" t="s">
        <v>689</v>
      </c>
      <c r="B1398" s="104"/>
      <c r="C1398" s="104"/>
      <c r="D1398" s="104"/>
      <c r="E1398" s="104"/>
      <c r="F1398" s="104"/>
      <c r="G1398" s="104"/>
    </row>
    <row r="1399" spans="1:7" ht="15" customHeight="1">
      <c r="A1399" s="105" t="s">
        <v>450</v>
      </c>
      <c r="B1399" s="106"/>
      <c r="C1399" s="9" t="s">
        <v>451</v>
      </c>
      <c r="D1399" s="9" t="s">
        <v>452</v>
      </c>
      <c r="E1399" s="9" t="s">
        <v>453</v>
      </c>
      <c r="F1399" s="9" t="s">
        <v>454</v>
      </c>
      <c r="G1399" s="9" t="s">
        <v>455</v>
      </c>
    </row>
    <row r="1400" spans="1:7" ht="15" customHeight="1">
      <c r="A1400" s="10" t="s">
        <v>480</v>
      </c>
      <c r="B1400" s="11" t="s">
        <v>481</v>
      </c>
      <c r="C1400" s="10" t="s">
        <v>458</v>
      </c>
      <c r="D1400" s="10" t="s">
        <v>459</v>
      </c>
      <c r="E1400" s="12">
        <v>10</v>
      </c>
      <c r="F1400" s="15">
        <v>15.55</v>
      </c>
      <c r="G1400" s="15">
        <v>155.5</v>
      </c>
    </row>
    <row r="1401" spans="1:7" ht="15" customHeight="1">
      <c r="A1401" s="1"/>
      <c r="B1401" s="1"/>
      <c r="C1401" s="1"/>
      <c r="D1401" s="1"/>
      <c r="E1401" s="107" t="s">
        <v>462</v>
      </c>
      <c r="F1401" s="108"/>
      <c r="G1401" s="16">
        <v>155.5</v>
      </c>
    </row>
    <row r="1402" spans="1:7" ht="15" customHeight="1">
      <c r="A1402" s="105" t="s">
        <v>482</v>
      </c>
      <c r="B1402" s="106"/>
      <c r="C1402" s="9" t="s">
        <v>451</v>
      </c>
      <c r="D1402" s="9" t="s">
        <v>452</v>
      </c>
      <c r="E1402" s="9" t="s">
        <v>453</v>
      </c>
      <c r="F1402" s="9" t="s">
        <v>454</v>
      </c>
      <c r="G1402" s="9" t="s">
        <v>455</v>
      </c>
    </row>
    <row r="1403" spans="1:7" ht="15" customHeight="1">
      <c r="A1403" s="10" t="s">
        <v>530</v>
      </c>
      <c r="B1403" s="11" t="s">
        <v>531</v>
      </c>
      <c r="C1403" s="10" t="s">
        <v>458</v>
      </c>
      <c r="D1403" s="10" t="s">
        <v>510</v>
      </c>
      <c r="E1403" s="12">
        <v>0.77800000000000002</v>
      </c>
      <c r="F1403" s="15">
        <v>67.5</v>
      </c>
      <c r="G1403" s="15">
        <v>52.515000000000001</v>
      </c>
    </row>
    <row r="1404" spans="1:7" ht="15" customHeight="1">
      <c r="A1404" s="10" t="s">
        <v>532</v>
      </c>
      <c r="B1404" s="11" t="s">
        <v>533</v>
      </c>
      <c r="C1404" s="10" t="s">
        <v>458</v>
      </c>
      <c r="D1404" s="10" t="s">
        <v>510</v>
      </c>
      <c r="E1404" s="12">
        <v>0.96579999999999999</v>
      </c>
      <c r="F1404" s="15">
        <v>76.19</v>
      </c>
      <c r="G1404" s="15">
        <v>73.584299999999999</v>
      </c>
    </row>
    <row r="1405" spans="1:7" ht="15" customHeight="1">
      <c r="A1405" s="10" t="s">
        <v>534</v>
      </c>
      <c r="B1405" s="11" t="s">
        <v>535</v>
      </c>
      <c r="C1405" s="10" t="s">
        <v>458</v>
      </c>
      <c r="D1405" s="10" t="s">
        <v>494</v>
      </c>
      <c r="E1405" s="12">
        <v>220</v>
      </c>
      <c r="F1405" s="15">
        <v>0.56000000000000005</v>
      </c>
      <c r="G1405" s="15">
        <v>123.2</v>
      </c>
    </row>
    <row r="1406" spans="1:7" ht="15" customHeight="1">
      <c r="A1406" s="1"/>
      <c r="B1406" s="1"/>
      <c r="C1406" s="1"/>
      <c r="D1406" s="1"/>
      <c r="E1406" s="107" t="s">
        <v>495</v>
      </c>
      <c r="F1406" s="108"/>
      <c r="G1406" s="16">
        <v>249.29929999999999</v>
      </c>
    </row>
    <row r="1407" spans="1:7" ht="15" customHeight="1">
      <c r="A1407" s="1"/>
      <c r="B1407" s="1"/>
      <c r="C1407" s="1"/>
      <c r="D1407" s="1"/>
      <c r="E1407" s="99" t="s">
        <v>463</v>
      </c>
      <c r="F1407" s="100"/>
      <c r="G1407" s="4">
        <v>404.8</v>
      </c>
    </row>
    <row r="1408" spans="1:7" ht="9.9499999999999993" customHeight="1">
      <c r="A1408" s="1"/>
      <c r="B1408" s="1"/>
      <c r="C1408" s="101" t="s">
        <v>448</v>
      </c>
      <c r="D1408" s="102"/>
      <c r="E1408" s="1"/>
      <c r="F1408" s="1"/>
      <c r="G1408" s="1"/>
    </row>
    <row r="1409" spans="1:7" ht="20.100000000000001" customHeight="1">
      <c r="A1409" s="103" t="s">
        <v>690</v>
      </c>
      <c r="B1409" s="104"/>
      <c r="C1409" s="104"/>
      <c r="D1409" s="104"/>
      <c r="E1409" s="104"/>
      <c r="F1409" s="104"/>
      <c r="G1409" s="104"/>
    </row>
    <row r="1410" spans="1:7" ht="15" customHeight="1">
      <c r="A1410" s="105" t="s">
        <v>465</v>
      </c>
      <c r="B1410" s="106"/>
      <c r="C1410" s="9" t="s">
        <v>451</v>
      </c>
      <c r="D1410" s="9" t="s">
        <v>452</v>
      </c>
      <c r="E1410" s="9" t="s">
        <v>453</v>
      </c>
      <c r="F1410" s="9" t="s">
        <v>454</v>
      </c>
      <c r="G1410" s="9" t="s">
        <v>455</v>
      </c>
    </row>
    <row r="1411" spans="1:7" ht="15" customHeight="1">
      <c r="A1411" s="10" t="s">
        <v>537</v>
      </c>
      <c r="B1411" s="11" t="s">
        <v>538</v>
      </c>
      <c r="C1411" s="10" t="s">
        <v>458</v>
      </c>
      <c r="D1411" s="10" t="s">
        <v>459</v>
      </c>
      <c r="E1411" s="12">
        <v>0.71399999999999997</v>
      </c>
      <c r="F1411" s="15">
        <v>22.3108</v>
      </c>
      <c r="G1411" s="15">
        <v>15.9299</v>
      </c>
    </row>
    <row r="1412" spans="1:7" ht="15" customHeight="1">
      <c r="A1412" s="1"/>
      <c r="B1412" s="1"/>
      <c r="C1412" s="1"/>
      <c r="D1412" s="1"/>
      <c r="E1412" s="107" t="s">
        <v>472</v>
      </c>
      <c r="F1412" s="108"/>
      <c r="G1412" s="16">
        <v>15.9299</v>
      </c>
    </row>
    <row r="1413" spans="1:7" ht="15" customHeight="1">
      <c r="A1413" s="105" t="s">
        <v>450</v>
      </c>
      <c r="B1413" s="106"/>
      <c r="C1413" s="9" t="s">
        <v>451</v>
      </c>
      <c r="D1413" s="9" t="s">
        <v>452</v>
      </c>
      <c r="E1413" s="9" t="s">
        <v>453</v>
      </c>
      <c r="F1413" s="9" t="s">
        <v>454</v>
      </c>
      <c r="G1413" s="9" t="s">
        <v>455</v>
      </c>
    </row>
    <row r="1414" spans="1:7" ht="15" customHeight="1">
      <c r="A1414" s="10" t="s">
        <v>480</v>
      </c>
      <c r="B1414" s="11" t="s">
        <v>481</v>
      </c>
      <c r="C1414" s="10" t="s">
        <v>458</v>
      </c>
      <c r="D1414" s="10" t="s">
        <v>459</v>
      </c>
      <c r="E1414" s="12">
        <v>6</v>
      </c>
      <c r="F1414" s="15">
        <v>15.55</v>
      </c>
      <c r="G1414" s="15">
        <v>93.3</v>
      </c>
    </row>
    <row r="1415" spans="1:7" ht="15" customHeight="1">
      <c r="A1415" s="1"/>
      <c r="B1415" s="1"/>
      <c r="C1415" s="1"/>
      <c r="D1415" s="1"/>
      <c r="E1415" s="107" t="s">
        <v>462</v>
      </c>
      <c r="F1415" s="108"/>
      <c r="G1415" s="16">
        <v>93.3</v>
      </c>
    </row>
    <row r="1416" spans="1:7" ht="15" customHeight="1">
      <c r="A1416" s="105" t="s">
        <v>482</v>
      </c>
      <c r="B1416" s="106"/>
      <c r="C1416" s="9" t="s">
        <v>451</v>
      </c>
      <c r="D1416" s="9" t="s">
        <v>452</v>
      </c>
      <c r="E1416" s="9" t="s">
        <v>453</v>
      </c>
      <c r="F1416" s="9" t="s">
        <v>454</v>
      </c>
      <c r="G1416" s="9" t="s">
        <v>455</v>
      </c>
    </row>
    <row r="1417" spans="1:7" ht="15" customHeight="1">
      <c r="A1417" s="10" t="s">
        <v>530</v>
      </c>
      <c r="B1417" s="11" t="s">
        <v>531</v>
      </c>
      <c r="C1417" s="10" t="s">
        <v>458</v>
      </c>
      <c r="D1417" s="10" t="s">
        <v>510</v>
      </c>
      <c r="E1417" s="12">
        <v>0.88719999999999999</v>
      </c>
      <c r="F1417" s="15">
        <v>67.5</v>
      </c>
      <c r="G1417" s="15">
        <v>59.886000000000003</v>
      </c>
    </row>
    <row r="1418" spans="1:7" ht="15" customHeight="1">
      <c r="A1418" s="10" t="s">
        <v>534</v>
      </c>
      <c r="B1418" s="11" t="s">
        <v>535</v>
      </c>
      <c r="C1418" s="10" t="s">
        <v>458</v>
      </c>
      <c r="D1418" s="10" t="s">
        <v>494</v>
      </c>
      <c r="E1418" s="12">
        <v>294</v>
      </c>
      <c r="F1418" s="15">
        <v>0.56000000000000005</v>
      </c>
      <c r="G1418" s="15">
        <v>164.64</v>
      </c>
    </row>
    <row r="1419" spans="1:7" ht="15" customHeight="1">
      <c r="A1419" s="10" t="s">
        <v>539</v>
      </c>
      <c r="B1419" s="11" t="s">
        <v>540</v>
      </c>
      <c r="C1419" s="10" t="s">
        <v>458</v>
      </c>
      <c r="D1419" s="10" t="s">
        <v>510</v>
      </c>
      <c r="E1419" s="12">
        <v>0.83599999999999997</v>
      </c>
      <c r="F1419" s="15">
        <v>73.900000000000006</v>
      </c>
      <c r="G1419" s="15">
        <v>61.7804</v>
      </c>
    </row>
    <row r="1420" spans="1:7" ht="15" customHeight="1">
      <c r="A1420" s="1"/>
      <c r="B1420" s="1"/>
      <c r="C1420" s="1"/>
      <c r="D1420" s="1"/>
      <c r="E1420" s="107" t="s">
        <v>495</v>
      </c>
      <c r="F1420" s="108"/>
      <c r="G1420" s="16">
        <v>286.3064</v>
      </c>
    </row>
    <row r="1421" spans="1:7" ht="15" customHeight="1">
      <c r="A1421" s="1"/>
      <c r="B1421" s="1"/>
      <c r="C1421" s="1"/>
      <c r="D1421" s="1"/>
      <c r="E1421" s="99" t="s">
        <v>463</v>
      </c>
      <c r="F1421" s="100"/>
      <c r="G1421" s="4">
        <v>395.54</v>
      </c>
    </row>
    <row r="1422" spans="1:7" ht="9.9499999999999993" customHeight="1">
      <c r="A1422" s="1"/>
      <c r="B1422" s="1"/>
      <c r="C1422" s="101" t="s">
        <v>448</v>
      </c>
      <c r="D1422" s="102"/>
      <c r="E1422" s="1"/>
      <c r="F1422" s="1"/>
      <c r="G1422" s="1"/>
    </row>
    <row r="1423" spans="1:7" ht="20.100000000000001" customHeight="1">
      <c r="A1423" s="103" t="s">
        <v>691</v>
      </c>
      <c r="B1423" s="104"/>
      <c r="C1423" s="104"/>
      <c r="D1423" s="104"/>
      <c r="E1423" s="104"/>
      <c r="F1423" s="104"/>
      <c r="G1423" s="104"/>
    </row>
    <row r="1424" spans="1:7" ht="15" customHeight="1">
      <c r="A1424" s="105" t="s">
        <v>450</v>
      </c>
      <c r="B1424" s="106"/>
      <c r="C1424" s="9" t="s">
        <v>451</v>
      </c>
      <c r="D1424" s="9" t="s">
        <v>452</v>
      </c>
      <c r="E1424" s="9" t="s">
        <v>453</v>
      </c>
      <c r="F1424" s="9" t="s">
        <v>454</v>
      </c>
      <c r="G1424" s="9" t="s">
        <v>455</v>
      </c>
    </row>
    <row r="1425" spans="1:7" ht="15" customHeight="1">
      <c r="A1425" s="10" t="s">
        <v>542</v>
      </c>
      <c r="B1425" s="11" t="s">
        <v>543</v>
      </c>
      <c r="C1425" s="10" t="s">
        <v>458</v>
      </c>
      <c r="D1425" s="10" t="s">
        <v>459</v>
      </c>
      <c r="E1425" s="12">
        <v>0.04</v>
      </c>
      <c r="F1425" s="15">
        <v>16.77</v>
      </c>
      <c r="G1425" s="15">
        <v>0.67079999999999995</v>
      </c>
    </row>
    <row r="1426" spans="1:7" ht="15" customHeight="1">
      <c r="A1426" s="10" t="s">
        <v>544</v>
      </c>
      <c r="B1426" s="11" t="s">
        <v>545</v>
      </c>
      <c r="C1426" s="10" t="s">
        <v>458</v>
      </c>
      <c r="D1426" s="10" t="s">
        <v>459</v>
      </c>
      <c r="E1426" s="12">
        <v>0.02</v>
      </c>
      <c r="F1426" s="15">
        <v>20.77</v>
      </c>
      <c r="G1426" s="15">
        <v>0.41539999999999999</v>
      </c>
    </row>
    <row r="1427" spans="1:7" ht="15" customHeight="1">
      <c r="A1427" s="1"/>
      <c r="B1427" s="1"/>
      <c r="C1427" s="1"/>
      <c r="D1427" s="1"/>
      <c r="E1427" s="107" t="s">
        <v>462</v>
      </c>
      <c r="F1427" s="108"/>
      <c r="G1427" s="16">
        <v>1.0862000000000001</v>
      </c>
    </row>
    <row r="1428" spans="1:7" ht="15" customHeight="1">
      <c r="A1428" s="105" t="s">
        <v>482</v>
      </c>
      <c r="B1428" s="106"/>
      <c r="C1428" s="9" t="s">
        <v>451</v>
      </c>
      <c r="D1428" s="9" t="s">
        <v>452</v>
      </c>
      <c r="E1428" s="9" t="s">
        <v>453</v>
      </c>
      <c r="F1428" s="9" t="s">
        <v>454</v>
      </c>
      <c r="G1428" s="9" t="s">
        <v>455</v>
      </c>
    </row>
    <row r="1429" spans="1:7" ht="15" customHeight="1">
      <c r="A1429" s="10" t="s">
        <v>546</v>
      </c>
      <c r="B1429" s="11" t="s">
        <v>547</v>
      </c>
      <c r="C1429" s="10" t="s">
        <v>458</v>
      </c>
      <c r="D1429" s="10" t="s">
        <v>494</v>
      </c>
      <c r="E1429" s="12">
        <v>0.01</v>
      </c>
      <c r="F1429" s="15">
        <v>10.050000000000001</v>
      </c>
      <c r="G1429" s="15">
        <v>0.10050000000000001</v>
      </c>
    </row>
    <row r="1430" spans="1:7" ht="20.100000000000001" customHeight="1">
      <c r="A1430" s="10" t="s">
        <v>548</v>
      </c>
      <c r="B1430" s="11" t="s">
        <v>549</v>
      </c>
      <c r="C1430" s="10" t="s">
        <v>458</v>
      </c>
      <c r="D1430" s="10" t="s">
        <v>485</v>
      </c>
      <c r="E1430" s="12">
        <v>1.03</v>
      </c>
      <c r="F1430" s="15">
        <v>21.53</v>
      </c>
      <c r="G1430" s="15">
        <v>22.175899999999999</v>
      </c>
    </row>
    <row r="1431" spans="1:7" ht="15" customHeight="1">
      <c r="A1431" s="1"/>
      <c r="B1431" s="1"/>
      <c r="C1431" s="1"/>
      <c r="D1431" s="1"/>
      <c r="E1431" s="107" t="s">
        <v>495</v>
      </c>
      <c r="F1431" s="108"/>
      <c r="G1431" s="16">
        <v>22.276399999999999</v>
      </c>
    </row>
    <row r="1432" spans="1:7" ht="15" customHeight="1">
      <c r="A1432" s="1"/>
      <c r="B1432" s="1"/>
      <c r="C1432" s="1"/>
      <c r="D1432" s="1"/>
      <c r="E1432" s="99" t="s">
        <v>463</v>
      </c>
      <c r="F1432" s="100"/>
      <c r="G1432" s="4">
        <v>23.36</v>
      </c>
    </row>
    <row r="1433" spans="1:7" ht="9.9499999999999993" customHeight="1">
      <c r="A1433" s="1"/>
      <c r="B1433" s="1"/>
      <c r="C1433" s="101" t="s">
        <v>448</v>
      </c>
      <c r="D1433" s="102"/>
      <c r="E1433" s="1"/>
      <c r="F1433" s="1"/>
      <c r="G1433" s="1"/>
    </row>
    <row r="1434" spans="1:7" ht="20.100000000000001" customHeight="1">
      <c r="A1434" s="103" t="s">
        <v>692</v>
      </c>
      <c r="B1434" s="104"/>
      <c r="C1434" s="104"/>
      <c r="D1434" s="104"/>
      <c r="E1434" s="104"/>
      <c r="F1434" s="104"/>
      <c r="G1434" s="104"/>
    </row>
    <row r="1435" spans="1:7" ht="12" customHeight="1">
      <c r="A1435" s="109"/>
      <c r="B1435" s="109"/>
      <c r="C1435" s="109"/>
      <c r="D1435" s="109"/>
      <c r="E1435" s="109"/>
      <c r="F1435" s="109"/>
      <c r="G1435" s="109"/>
    </row>
    <row r="1436" spans="1:7" ht="15" customHeight="1">
      <c r="A1436" s="105" t="s">
        <v>465</v>
      </c>
      <c r="B1436" s="106"/>
      <c r="C1436" s="9" t="s">
        <v>451</v>
      </c>
      <c r="D1436" s="9" t="s">
        <v>452</v>
      </c>
      <c r="E1436" s="9" t="s">
        <v>453</v>
      </c>
      <c r="F1436" s="9" t="s">
        <v>454</v>
      </c>
      <c r="G1436" s="9" t="s">
        <v>455</v>
      </c>
    </row>
    <row r="1437" spans="1:7" ht="15" customHeight="1">
      <c r="A1437" s="10" t="s">
        <v>551</v>
      </c>
      <c r="B1437" s="11" t="s">
        <v>552</v>
      </c>
      <c r="C1437" s="10" t="s">
        <v>458</v>
      </c>
      <c r="D1437" s="10" t="s">
        <v>459</v>
      </c>
      <c r="E1437" s="12">
        <v>0</v>
      </c>
      <c r="F1437" s="15">
        <v>36.646500000000003</v>
      </c>
      <c r="G1437" s="15">
        <v>0</v>
      </c>
    </row>
    <row r="1438" spans="1:7" ht="15" customHeight="1">
      <c r="A1438" s="10" t="s">
        <v>553</v>
      </c>
      <c r="B1438" s="11" t="s">
        <v>554</v>
      </c>
      <c r="C1438" s="10" t="s">
        <v>458</v>
      </c>
      <c r="D1438" s="10" t="s">
        <v>459</v>
      </c>
      <c r="E1438" s="12">
        <v>1.4285700000000001E-3</v>
      </c>
      <c r="F1438" s="15">
        <v>69.915400000000005</v>
      </c>
      <c r="G1438" s="15">
        <v>9.9900000000000003E-2</v>
      </c>
    </row>
    <row r="1439" spans="1:7" ht="15" customHeight="1">
      <c r="A1439" s="10" t="s">
        <v>555</v>
      </c>
      <c r="B1439" s="11" t="s">
        <v>556</v>
      </c>
      <c r="C1439" s="10" t="s">
        <v>458</v>
      </c>
      <c r="D1439" s="10" t="s">
        <v>459</v>
      </c>
      <c r="E1439" s="12">
        <v>1.4285700000000001E-3</v>
      </c>
      <c r="F1439" s="15">
        <v>22.854199999999999</v>
      </c>
      <c r="G1439" s="15">
        <v>3.2599999999999997E-2</v>
      </c>
    </row>
    <row r="1440" spans="1:7" ht="15" customHeight="1">
      <c r="A1440" s="10" t="s">
        <v>557</v>
      </c>
      <c r="B1440" s="11" t="s">
        <v>558</v>
      </c>
      <c r="C1440" s="10" t="s">
        <v>458</v>
      </c>
      <c r="D1440" s="10" t="s">
        <v>459</v>
      </c>
      <c r="E1440" s="12">
        <v>7.14286E-3</v>
      </c>
      <c r="F1440" s="15">
        <v>92.914500000000004</v>
      </c>
      <c r="G1440" s="15">
        <v>0.66369999999999996</v>
      </c>
    </row>
    <row r="1441" spans="1:7" ht="15" customHeight="1">
      <c r="A1441" s="10" t="s">
        <v>559</v>
      </c>
      <c r="B1441" s="11" t="s">
        <v>560</v>
      </c>
      <c r="C1441" s="10" t="s">
        <v>458</v>
      </c>
      <c r="D1441" s="10" t="s">
        <v>459</v>
      </c>
      <c r="E1441" s="12">
        <v>5.7142900000000003E-3</v>
      </c>
      <c r="F1441" s="15">
        <v>151.95160000000001</v>
      </c>
      <c r="G1441" s="15">
        <v>0.86829999999999996</v>
      </c>
    </row>
    <row r="1442" spans="1:7" ht="15" customHeight="1">
      <c r="A1442" s="10" t="s">
        <v>561</v>
      </c>
      <c r="B1442" s="11" t="s">
        <v>562</v>
      </c>
      <c r="C1442" s="10" t="s">
        <v>458</v>
      </c>
      <c r="D1442" s="10" t="s">
        <v>459</v>
      </c>
      <c r="E1442" s="12">
        <v>5.7142900000000003E-3</v>
      </c>
      <c r="F1442" s="15">
        <v>76.690799999999996</v>
      </c>
      <c r="G1442" s="15">
        <v>0.43819999999999998</v>
      </c>
    </row>
    <row r="1443" spans="1:7" ht="15" customHeight="1">
      <c r="A1443" s="1"/>
      <c r="B1443" s="1"/>
      <c r="C1443" s="1"/>
      <c r="D1443" s="1"/>
      <c r="E1443" s="107" t="s">
        <v>472</v>
      </c>
      <c r="F1443" s="108"/>
      <c r="G1443" s="16">
        <v>2.1027</v>
      </c>
    </row>
    <row r="1444" spans="1:7" ht="15" customHeight="1">
      <c r="A1444" s="105" t="s">
        <v>450</v>
      </c>
      <c r="B1444" s="106"/>
      <c r="C1444" s="9" t="s">
        <v>451</v>
      </c>
      <c r="D1444" s="9" t="s">
        <v>452</v>
      </c>
      <c r="E1444" s="9" t="s">
        <v>453</v>
      </c>
      <c r="F1444" s="9" t="s">
        <v>454</v>
      </c>
      <c r="G1444" s="9" t="s">
        <v>455</v>
      </c>
    </row>
    <row r="1445" spans="1:7" ht="15" customHeight="1">
      <c r="A1445" s="10" t="s">
        <v>480</v>
      </c>
      <c r="B1445" s="11" t="s">
        <v>481</v>
      </c>
      <c r="C1445" s="10" t="s">
        <v>458</v>
      </c>
      <c r="D1445" s="10" t="s">
        <v>459</v>
      </c>
      <c r="E1445" s="12">
        <v>5.7142859999999997E-2</v>
      </c>
      <c r="F1445" s="15">
        <v>15.55</v>
      </c>
      <c r="G1445" s="15">
        <v>0.88859999999999995</v>
      </c>
    </row>
    <row r="1446" spans="1:7" ht="15" customHeight="1">
      <c r="A1446" s="10" t="s">
        <v>563</v>
      </c>
      <c r="B1446" s="11" t="s">
        <v>564</v>
      </c>
      <c r="C1446" s="10" t="s">
        <v>458</v>
      </c>
      <c r="D1446" s="10" t="s">
        <v>459</v>
      </c>
      <c r="E1446" s="12">
        <v>7.14286E-3</v>
      </c>
      <c r="F1446" s="15">
        <v>27.64</v>
      </c>
      <c r="G1446" s="15">
        <v>0.19739999999999999</v>
      </c>
    </row>
    <row r="1447" spans="1:7" ht="15" customHeight="1">
      <c r="A1447" s="1"/>
      <c r="B1447" s="1"/>
      <c r="C1447" s="1"/>
      <c r="D1447" s="1"/>
      <c r="E1447" s="107" t="s">
        <v>462</v>
      </c>
      <c r="F1447" s="108"/>
      <c r="G1447" s="16">
        <v>1.0860000000000001</v>
      </c>
    </row>
    <row r="1448" spans="1:7" ht="15" customHeight="1">
      <c r="A1448" s="105" t="s">
        <v>482</v>
      </c>
      <c r="B1448" s="106"/>
      <c r="C1448" s="9" t="s">
        <v>451</v>
      </c>
      <c r="D1448" s="9" t="s">
        <v>452</v>
      </c>
      <c r="E1448" s="9" t="s">
        <v>453</v>
      </c>
      <c r="F1448" s="9" t="s">
        <v>454</v>
      </c>
      <c r="G1448" s="9" t="s">
        <v>455</v>
      </c>
    </row>
    <row r="1449" spans="1:7" ht="15" customHeight="1">
      <c r="A1449" s="10" t="s">
        <v>565</v>
      </c>
      <c r="B1449" s="11" t="s">
        <v>566</v>
      </c>
      <c r="C1449" s="10" t="s">
        <v>458</v>
      </c>
      <c r="D1449" s="10" t="s">
        <v>494</v>
      </c>
      <c r="E1449" s="12">
        <v>0.55000000000000004</v>
      </c>
      <c r="F1449" s="15">
        <v>5.71</v>
      </c>
      <c r="G1449" s="15">
        <v>3.1404999999999998</v>
      </c>
    </row>
    <row r="1450" spans="1:7" ht="15" customHeight="1">
      <c r="A1450" s="10" t="s">
        <v>567</v>
      </c>
      <c r="B1450" s="11" t="s">
        <v>568</v>
      </c>
      <c r="C1450" s="10" t="s">
        <v>458</v>
      </c>
      <c r="D1450" s="10" t="s">
        <v>488</v>
      </c>
      <c r="E1450" s="12">
        <v>0.04</v>
      </c>
      <c r="F1450" s="15">
        <v>10.46</v>
      </c>
      <c r="G1450" s="15">
        <v>0.41839999999999999</v>
      </c>
    </row>
    <row r="1451" spans="1:7" ht="15" customHeight="1">
      <c r="A1451" s="10" t="s">
        <v>569</v>
      </c>
      <c r="B1451" s="11" t="s">
        <v>570</v>
      </c>
      <c r="C1451" s="10" t="s">
        <v>458</v>
      </c>
      <c r="D1451" s="10" t="s">
        <v>488</v>
      </c>
      <c r="E1451" s="12">
        <v>0.6</v>
      </c>
      <c r="F1451" s="15">
        <v>23.83</v>
      </c>
      <c r="G1451" s="15">
        <v>14.298</v>
      </c>
    </row>
    <row r="1452" spans="1:7" ht="15" customHeight="1">
      <c r="A1452" s="1"/>
      <c r="B1452" s="1"/>
      <c r="C1452" s="1"/>
      <c r="D1452" s="1"/>
      <c r="E1452" s="107" t="s">
        <v>495</v>
      </c>
      <c r="F1452" s="108"/>
      <c r="G1452" s="16">
        <v>17.8569</v>
      </c>
    </row>
    <row r="1453" spans="1:7" ht="15" customHeight="1">
      <c r="A1453" s="1"/>
      <c r="B1453" s="1"/>
      <c r="C1453" s="1"/>
      <c r="D1453" s="1"/>
      <c r="E1453" s="99" t="s">
        <v>463</v>
      </c>
      <c r="F1453" s="100"/>
      <c r="G1453" s="4">
        <v>21.05</v>
      </c>
    </row>
    <row r="1454" spans="1:7" ht="9.9499999999999993" customHeight="1">
      <c r="A1454" s="1"/>
      <c r="B1454" s="1"/>
      <c r="C1454" s="101" t="s">
        <v>448</v>
      </c>
      <c r="D1454" s="102"/>
      <c r="E1454" s="1"/>
      <c r="F1454" s="1"/>
      <c r="G1454" s="1"/>
    </row>
    <row r="1455" spans="1:7" ht="20.100000000000001" customHeight="1">
      <c r="A1455" s="103" t="s">
        <v>693</v>
      </c>
      <c r="B1455" s="104"/>
      <c r="C1455" s="104"/>
      <c r="D1455" s="104"/>
      <c r="E1455" s="104"/>
      <c r="F1455" s="104"/>
      <c r="G1455" s="104"/>
    </row>
    <row r="1456" spans="1:7" ht="15" customHeight="1">
      <c r="A1456" s="105" t="s">
        <v>450</v>
      </c>
      <c r="B1456" s="106"/>
      <c r="C1456" s="9" t="s">
        <v>451</v>
      </c>
      <c r="D1456" s="9" t="s">
        <v>452</v>
      </c>
      <c r="E1456" s="9" t="s">
        <v>453</v>
      </c>
      <c r="F1456" s="9" t="s">
        <v>454</v>
      </c>
      <c r="G1456" s="9" t="s">
        <v>455</v>
      </c>
    </row>
    <row r="1457" spans="1:7" ht="15" customHeight="1">
      <c r="A1457" s="10" t="s">
        <v>514</v>
      </c>
      <c r="B1457" s="11" t="s">
        <v>515</v>
      </c>
      <c r="C1457" s="10" t="s">
        <v>458</v>
      </c>
      <c r="D1457" s="10" t="s">
        <v>459</v>
      </c>
      <c r="E1457" s="12">
        <v>0.15</v>
      </c>
      <c r="F1457" s="15">
        <v>20.77</v>
      </c>
      <c r="G1457" s="15">
        <v>3.1154999999999999</v>
      </c>
    </row>
    <row r="1458" spans="1:7" ht="15" customHeight="1">
      <c r="A1458" s="10" t="s">
        <v>480</v>
      </c>
      <c r="B1458" s="11" t="s">
        <v>481</v>
      </c>
      <c r="C1458" s="10" t="s">
        <v>458</v>
      </c>
      <c r="D1458" s="10" t="s">
        <v>459</v>
      </c>
      <c r="E1458" s="12">
        <v>0.25</v>
      </c>
      <c r="F1458" s="15">
        <v>15.55</v>
      </c>
      <c r="G1458" s="15">
        <v>3.8875000000000002</v>
      </c>
    </row>
    <row r="1459" spans="1:7" ht="15" customHeight="1">
      <c r="A1459" s="1"/>
      <c r="B1459" s="1"/>
      <c r="C1459" s="1"/>
      <c r="D1459" s="1"/>
      <c r="E1459" s="107" t="s">
        <v>462</v>
      </c>
      <c r="F1459" s="108"/>
      <c r="G1459" s="16">
        <v>7.0030000000000001</v>
      </c>
    </row>
    <row r="1460" spans="1:7" ht="15" customHeight="1">
      <c r="A1460" s="105" t="s">
        <v>482</v>
      </c>
      <c r="B1460" s="106"/>
      <c r="C1460" s="9" t="s">
        <v>451</v>
      </c>
      <c r="D1460" s="9" t="s">
        <v>452</v>
      </c>
      <c r="E1460" s="9" t="s">
        <v>453</v>
      </c>
      <c r="F1460" s="9" t="s">
        <v>454</v>
      </c>
      <c r="G1460" s="9" t="s">
        <v>455</v>
      </c>
    </row>
    <row r="1461" spans="1:7" ht="15" customHeight="1">
      <c r="A1461" s="10" t="s">
        <v>516</v>
      </c>
      <c r="B1461" s="11" t="s">
        <v>517</v>
      </c>
      <c r="C1461" s="10" t="s">
        <v>458</v>
      </c>
      <c r="D1461" s="10" t="s">
        <v>491</v>
      </c>
      <c r="E1461" s="12">
        <v>1</v>
      </c>
      <c r="F1461" s="15">
        <v>3.44</v>
      </c>
      <c r="G1461" s="15">
        <v>3.44</v>
      </c>
    </row>
    <row r="1462" spans="1:7" ht="15" customHeight="1">
      <c r="A1462" s="1"/>
      <c r="B1462" s="1"/>
      <c r="C1462" s="1"/>
      <c r="D1462" s="1"/>
      <c r="E1462" s="107" t="s">
        <v>495</v>
      </c>
      <c r="F1462" s="108"/>
      <c r="G1462" s="16">
        <v>3.44</v>
      </c>
    </row>
    <row r="1463" spans="1:7" ht="15" customHeight="1">
      <c r="A1463" s="105" t="s">
        <v>518</v>
      </c>
      <c r="B1463" s="106"/>
      <c r="C1463" s="9" t="s">
        <v>451</v>
      </c>
      <c r="D1463" s="9" t="s">
        <v>452</v>
      </c>
      <c r="E1463" s="9" t="s">
        <v>453</v>
      </c>
      <c r="F1463" s="9" t="s">
        <v>454</v>
      </c>
      <c r="G1463" s="9" t="s">
        <v>455</v>
      </c>
    </row>
    <row r="1464" spans="1:7" ht="15" customHeight="1">
      <c r="A1464" s="10" t="s">
        <v>519</v>
      </c>
      <c r="B1464" s="11" t="s">
        <v>520</v>
      </c>
      <c r="C1464" s="10" t="s">
        <v>458</v>
      </c>
      <c r="D1464" s="10" t="s">
        <v>485</v>
      </c>
      <c r="E1464" s="12">
        <v>0.25</v>
      </c>
      <c r="F1464" s="15">
        <v>4.5</v>
      </c>
      <c r="G1464" s="15">
        <v>1.125</v>
      </c>
    </row>
    <row r="1465" spans="1:7" ht="15" customHeight="1">
      <c r="A1465" s="10" t="s">
        <v>521</v>
      </c>
      <c r="B1465" s="11" t="s">
        <v>522</v>
      </c>
      <c r="C1465" s="10" t="s">
        <v>458</v>
      </c>
      <c r="D1465" s="10" t="s">
        <v>510</v>
      </c>
      <c r="E1465" s="12">
        <v>1.4999999999999999E-2</v>
      </c>
      <c r="F1465" s="15">
        <v>41.21</v>
      </c>
      <c r="G1465" s="15">
        <v>0.61819999999999997</v>
      </c>
    </row>
    <row r="1466" spans="1:7" ht="15" customHeight="1">
      <c r="A1466" s="10" t="s">
        <v>523</v>
      </c>
      <c r="B1466" s="11" t="s">
        <v>524</v>
      </c>
      <c r="C1466" s="10" t="s">
        <v>458</v>
      </c>
      <c r="D1466" s="10" t="s">
        <v>510</v>
      </c>
      <c r="E1466" s="12">
        <v>3.6999999999999998E-2</v>
      </c>
      <c r="F1466" s="15">
        <v>4.1399999999999997</v>
      </c>
      <c r="G1466" s="15">
        <v>0.1532</v>
      </c>
    </row>
    <row r="1467" spans="1:7" ht="20.100000000000001" customHeight="1">
      <c r="A1467" s="10" t="s">
        <v>525</v>
      </c>
      <c r="B1467" s="11" t="s">
        <v>526</v>
      </c>
      <c r="C1467" s="10" t="s">
        <v>458</v>
      </c>
      <c r="D1467" s="10" t="s">
        <v>510</v>
      </c>
      <c r="E1467" s="12">
        <v>3.4000000000000002E-2</v>
      </c>
      <c r="F1467" s="15">
        <v>337.08</v>
      </c>
      <c r="G1467" s="15">
        <v>11.460699999999999</v>
      </c>
    </row>
    <row r="1468" spans="1:7" ht="15" customHeight="1">
      <c r="A1468" s="1"/>
      <c r="B1468" s="1"/>
      <c r="C1468" s="1"/>
      <c r="D1468" s="1"/>
      <c r="E1468" s="107" t="s">
        <v>527</v>
      </c>
      <c r="F1468" s="108"/>
      <c r="G1468" s="16">
        <v>13.357100000000001</v>
      </c>
    </row>
    <row r="1469" spans="1:7" ht="15" customHeight="1">
      <c r="A1469" s="1"/>
      <c r="B1469" s="1"/>
      <c r="C1469" s="1"/>
      <c r="D1469" s="1"/>
      <c r="E1469" s="99" t="s">
        <v>463</v>
      </c>
      <c r="F1469" s="100"/>
      <c r="G1469" s="4">
        <v>23.8</v>
      </c>
    </row>
    <row r="1470" spans="1:7" ht="9.9499999999999993" customHeight="1">
      <c r="A1470" s="1"/>
      <c r="B1470" s="1"/>
      <c r="C1470" s="101" t="s">
        <v>448</v>
      </c>
      <c r="D1470" s="102"/>
      <c r="E1470" s="1"/>
      <c r="F1470" s="1"/>
      <c r="G1470" s="1"/>
    </row>
    <row r="1471" spans="1:7" ht="20.100000000000001" customHeight="1">
      <c r="A1471" s="103" t="s">
        <v>694</v>
      </c>
      <c r="B1471" s="104"/>
      <c r="C1471" s="104"/>
      <c r="D1471" s="104"/>
      <c r="E1471" s="104"/>
      <c r="F1471" s="104"/>
      <c r="G1471" s="104"/>
    </row>
    <row r="1472" spans="1:7" ht="15" customHeight="1">
      <c r="A1472" s="105" t="s">
        <v>450</v>
      </c>
      <c r="B1472" s="106"/>
      <c r="C1472" s="9" t="s">
        <v>451</v>
      </c>
      <c r="D1472" s="9" t="s">
        <v>452</v>
      </c>
      <c r="E1472" s="9" t="s">
        <v>453</v>
      </c>
      <c r="F1472" s="9" t="s">
        <v>454</v>
      </c>
      <c r="G1472" s="9" t="s">
        <v>455</v>
      </c>
    </row>
    <row r="1473" spans="1:7" ht="15" customHeight="1">
      <c r="A1473" s="10" t="s">
        <v>480</v>
      </c>
      <c r="B1473" s="11" t="s">
        <v>481</v>
      </c>
      <c r="C1473" s="10" t="s">
        <v>458</v>
      </c>
      <c r="D1473" s="10" t="s">
        <v>459</v>
      </c>
      <c r="E1473" s="12">
        <v>1.7</v>
      </c>
      <c r="F1473" s="15">
        <v>15.55</v>
      </c>
      <c r="G1473" s="15">
        <v>26.434999999999999</v>
      </c>
    </row>
    <row r="1474" spans="1:7" ht="15" customHeight="1">
      <c r="A1474" s="1"/>
      <c r="B1474" s="1"/>
      <c r="C1474" s="1"/>
      <c r="D1474" s="1"/>
      <c r="E1474" s="107" t="s">
        <v>462</v>
      </c>
      <c r="F1474" s="108"/>
      <c r="G1474" s="16">
        <v>26.434999999999999</v>
      </c>
    </row>
    <row r="1475" spans="1:7" ht="15" customHeight="1">
      <c r="A1475" s="105" t="s">
        <v>518</v>
      </c>
      <c r="B1475" s="106"/>
      <c r="C1475" s="9" t="s">
        <v>451</v>
      </c>
      <c r="D1475" s="9" t="s">
        <v>452</v>
      </c>
      <c r="E1475" s="9" t="s">
        <v>453</v>
      </c>
      <c r="F1475" s="9" t="s">
        <v>454</v>
      </c>
      <c r="G1475" s="9" t="s">
        <v>455</v>
      </c>
    </row>
    <row r="1476" spans="1:7" ht="15" customHeight="1">
      <c r="A1476" s="10" t="s">
        <v>573</v>
      </c>
      <c r="B1476" s="11" t="s">
        <v>574</v>
      </c>
      <c r="C1476" s="10" t="s">
        <v>458</v>
      </c>
      <c r="D1476" s="10" t="s">
        <v>510</v>
      </c>
      <c r="E1476" s="12">
        <v>1.1000000000000001</v>
      </c>
      <c r="F1476" s="15">
        <v>3.98</v>
      </c>
      <c r="G1476" s="15">
        <v>4.3780000000000001</v>
      </c>
    </row>
    <row r="1477" spans="1:7" ht="15" customHeight="1">
      <c r="A1477" s="1"/>
      <c r="B1477" s="1"/>
      <c r="C1477" s="1"/>
      <c r="D1477" s="1"/>
      <c r="E1477" s="107" t="s">
        <v>527</v>
      </c>
      <c r="F1477" s="108"/>
      <c r="G1477" s="16">
        <v>4.3780000000000001</v>
      </c>
    </row>
    <row r="1478" spans="1:7" ht="15" customHeight="1">
      <c r="A1478" s="1"/>
      <c r="B1478" s="1"/>
      <c r="C1478" s="1"/>
      <c r="D1478" s="1"/>
      <c r="E1478" s="99" t="s">
        <v>463</v>
      </c>
      <c r="F1478" s="100"/>
      <c r="G1478" s="4">
        <v>30.81</v>
      </c>
    </row>
    <row r="1479" spans="1:7" ht="9.9499999999999993" customHeight="1">
      <c r="A1479" s="1"/>
      <c r="B1479" s="1"/>
      <c r="C1479" s="101" t="s">
        <v>448</v>
      </c>
      <c r="D1479" s="102"/>
      <c r="E1479" s="1"/>
      <c r="F1479" s="1"/>
      <c r="G1479" s="1"/>
    </row>
    <row r="1480" spans="1:7" ht="20.100000000000001" customHeight="1">
      <c r="A1480" s="103" t="s">
        <v>695</v>
      </c>
      <c r="B1480" s="104"/>
      <c r="C1480" s="104"/>
      <c r="D1480" s="104"/>
      <c r="E1480" s="104"/>
      <c r="F1480" s="104"/>
      <c r="G1480" s="104"/>
    </row>
    <row r="1481" spans="1:7" ht="15" customHeight="1">
      <c r="A1481" s="105" t="s">
        <v>465</v>
      </c>
      <c r="B1481" s="106"/>
      <c r="C1481" s="9" t="s">
        <v>451</v>
      </c>
      <c r="D1481" s="9" t="s">
        <v>452</v>
      </c>
      <c r="E1481" s="9" t="s">
        <v>453</v>
      </c>
      <c r="F1481" s="9" t="s">
        <v>454</v>
      </c>
      <c r="G1481" s="9" t="s">
        <v>455</v>
      </c>
    </row>
    <row r="1482" spans="1:7" ht="15" customHeight="1">
      <c r="A1482" s="10" t="s">
        <v>576</v>
      </c>
      <c r="B1482" s="11" t="s">
        <v>577</v>
      </c>
      <c r="C1482" s="10" t="s">
        <v>458</v>
      </c>
      <c r="D1482" s="10" t="s">
        <v>459</v>
      </c>
      <c r="E1482" s="12">
        <v>7.5700000000000003E-2</v>
      </c>
      <c r="F1482" s="15">
        <v>27.460699999999999</v>
      </c>
      <c r="G1482" s="15">
        <v>2.0788000000000002</v>
      </c>
    </row>
    <row r="1483" spans="1:7" ht="15" customHeight="1">
      <c r="A1483" s="10" t="s">
        <v>578</v>
      </c>
      <c r="B1483" s="11" t="s">
        <v>579</v>
      </c>
      <c r="C1483" s="10" t="s">
        <v>458</v>
      </c>
      <c r="D1483" s="10" t="s">
        <v>459</v>
      </c>
      <c r="E1483" s="12">
        <v>4.1000000000000003E-3</v>
      </c>
      <c r="F1483" s="15">
        <v>42.164900000000003</v>
      </c>
      <c r="G1483" s="15">
        <v>0.1729</v>
      </c>
    </row>
    <row r="1484" spans="1:7" ht="15" customHeight="1">
      <c r="A1484" s="1"/>
      <c r="B1484" s="1"/>
      <c r="C1484" s="1"/>
      <c r="D1484" s="1"/>
      <c r="E1484" s="107" t="s">
        <v>472</v>
      </c>
      <c r="F1484" s="108"/>
      <c r="G1484" s="16">
        <v>2.2517</v>
      </c>
    </row>
    <row r="1485" spans="1:7" ht="15" customHeight="1">
      <c r="A1485" s="105" t="s">
        <v>450</v>
      </c>
      <c r="B1485" s="106"/>
      <c r="C1485" s="9" t="s">
        <v>451</v>
      </c>
      <c r="D1485" s="9" t="s">
        <v>452</v>
      </c>
      <c r="E1485" s="9" t="s">
        <v>453</v>
      </c>
      <c r="F1485" s="9" t="s">
        <v>454</v>
      </c>
      <c r="G1485" s="9" t="s">
        <v>455</v>
      </c>
    </row>
    <row r="1486" spans="1:7" ht="15" customHeight="1">
      <c r="A1486" s="10" t="s">
        <v>506</v>
      </c>
      <c r="B1486" s="11" t="s">
        <v>507</v>
      </c>
      <c r="C1486" s="10" t="s">
        <v>458</v>
      </c>
      <c r="D1486" s="10" t="s">
        <v>459</v>
      </c>
      <c r="E1486" s="12">
        <v>0.1595</v>
      </c>
      <c r="F1486" s="15">
        <v>20.77</v>
      </c>
      <c r="G1486" s="15">
        <v>3.3128000000000002</v>
      </c>
    </row>
    <row r="1487" spans="1:7" ht="15" customHeight="1">
      <c r="A1487" s="10" t="s">
        <v>480</v>
      </c>
      <c r="B1487" s="11" t="s">
        <v>481</v>
      </c>
      <c r="C1487" s="10" t="s">
        <v>458</v>
      </c>
      <c r="D1487" s="10" t="s">
        <v>459</v>
      </c>
      <c r="E1487" s="12">
        <v>0.1595</v>
      </c>
      <c r="F1487" s="15">
        <v>15.55</v>
      </c>
      <c r="G1487" s="15">
        <v>2.4802</v>
      </c>
    </row>
    <row r="1488" spans="1:7" ht="15" customHeight="1">
      <c r="A1488" s="1"/>
      <c r="B1488" s="1"/>
      <c r="C1488" s="1"/>
      <c r="D1488" s="1"/>
      <c r="E1488" s="107" t="s">
        <v>462</v>
      </c>
      <c r="F1488" s="108"/>
      <c r="G1488" s="16">
        <v>5.7930000000000001</v>
      </c>
    </row>
    <row r="1489" spans="1:7" ht="15" customHeight="1">
      <c r="A1489" s="105" t="s">
        <v>482</v>
      </c>
      <c r="B1489" s="106"/>
      <c r="C1489" s="9" t="s">
        <v>451</v>
      </c>
      <c r="D1489" s="9" t="s">
        <v>452</v>
      </c>
      <c r="E1489" s="9" t="s">
        <v>453</v>
      </c>
      <c r="F1489" s="9" t="s">
        <v>454</v>
      </c>
      <c r="G1489" s="9" t="s">
        <v>455</v>
      </c>
    </row>
    <row r="1490" spans="1:7" ht="15" customHeight="1">
      <c r="A1490" s="10" t="s">
        <v>530</v>
      </c>
      <c r="B1490" s="11" t="s">
        <v>531</v>
      </c>
      <c r="C1490" s="10" t="s">
        <v>458</v>
      </c>
      <c r="D1490" s="10" t="s">
        <v>510</v>
      </c>
      <c r="E1490" s="12">
        <v>5.6800000000000003E-2</v>
      </c>
      <c r="F1490" s="15">
        <v>67.5</v>
      </c>
      <c r="G1490" s="15">
        <v>3.8340000000000001</v>
      </c>
    </row>
    <row r="1491" spans="1:7" ht="15" customHeight="1">
      <c r="A1491" s="10" t="s">
        <v>580</v>
      </c>
      <c r="B1491" s="11" t="s">
        <v>581</v>
      </c>
      <c r="C1491" s="10" t="s">
        <v>458</v>
      </c>
      <c r="D1491" s="10" t="s">
        <v>510</v>
      </c>
      <c r="E1491" s="12">
        <v>6.4999999999999997E-3</v>
      </c>
      <c r="F1491" s="15">
        <v>60.46</v>
      </c>
      <c r="G1491" s="15">
        <v>0.39300000000000002</v>
      </c>
    </row>
    <row r="1492" spans="1:7" ht="15" customHeight="1">
      <c r="A1492" s="10" t="s">
        <v>582</v>
      </c>
      <c r="B1492" s="11" t="s">
        <v>583</v>
      </c>
      <c r="C1492" s="10" t="s">
        <v>458</v>
      </c>
      <c r="D1492" s="10" t="s">
        <v>584</v>
      </c>
      <c r="E1492" s="12">
        <v>51</v>
      </c>
      <c r="F1492" s="15">
        <v>0.56000000000000005</v>
      </c>
      <c r="G1492" s="15">
        <v>28.56</v>
      </c>
    </row>
    <row r="1493" spans="1:7" ht="15" customHeight="1">
      <c r="A1493" s="1"/>
      <c r="B1493" s="1"/>
      <c r="C1493" s="1"/>
      <c r="D1493" s="1"/>
      <c r="E1493" s="107" t="s">
        <v>495</v>
      </c>
      <c r="F1493" s="108"/>
      <c r="G1493" s="16">
        <v>32.786999999999999</v>
      </c>
    </row>
    <row r="1494" spans="1:7" ht="15" customHeight="1">
      <c r="A1494" s="1"/>
      <c r="B1494" s="1"/>
      <c r="C1494" s="1"/>
      <c r="D1494" s="1"/>
      <c r="E1494" s="99" t="s">
        <v>463</v>
      </c>
      <c r="F1494" s="100"/>
      <c r="G1494" s="4">
        <v>40.83</v>
      </c>
    </row>
    <row r="1495" spans="1:7" ht="9.9499999999999993" customHeight="1">
      <c r="A1495" s="1"/>
      <c r="B1495" s="1"/>
      <c r="C1495" s="101" t="s">
        <v>448</v>
      </c>
      <c r="D1495" s="102"/>
      <c r="E1495" s="1"/>
      <c r="F1495" s="1"/>
      <c r="G1495" s="1"/>
    </row>
    <row r="1496" spans="1:7" ht="20.100000000000001" customHeight="1">
      <c r="A1496" s="103" t="s">
        <v>696</v>
      </c>
      <c r="B1496" s="104"/>
      <c r="C1496" s="104"/>
      <c r="D1496" s="104"/>
      <c r="E1496" s="104"/>
      <c r="F1496" s="104"/>
      <c r="G1496" s="104"/>
    </row>
    <row r="1497" spans="1:7" ht="15" customHeight="1">
      <c r="A1497" s="105" t="s">
        <v>450</v>
      </c>
      <c r="B1497" s="106"/>
      <c r="C1497" s="9" t="s">
        <v>451</v>
      </c>
      <c r="D1497" s="9" t="s">
        <v>452</v>
      </c>
      <c r="E1497" s="9" t="s">
        <v>453</v>
      </c>
      <c r="F1497" s="9" t="s">
        <v>454</v>
      </c>
      <c r="G1497" s="9" t="s">
        <v>455</v>
      </c>
    </row>
    <row r="1498" spans="1:7" ht="15" customHeight="1">
      <c r="A1498" s="10" t="s">
        <v>586</v>
      </c>
      <c r="B1498" s="11" t="s">
        <v>587</v>
      </c>
      <c r="C1498" s="10" t="s">
        <v>458</v>
      </c>
      <c r="D1498" s="10" t="s">
        <v>459</v>
      </c>
      <c r="E1498" s="12">
        <v>1.6</v>
      </c>
      <c r="F1498" s="15">
        <v>20.77</v>
      </c>
      <c r="G1498" s="15">
        <v>33.231999999999999</v>
      </c>
    </row>
    <row r="1499" spans="1:7" ht="15" customHeight="1">
      <c r="A1499" s="10" t="s">
        <v>480</v>
      </c>
      <c r="B1499" s="11" t="s">
        <v>481</v>
      </c>
      <c r="C1499" s="10" t="s">
        <v>458</v>
      </c>
      <c r="D1499" s="10" t="s">
        <v>459</v>
      </c>
      <c r="E1499" s="12">
        <v>1.25</v>
      </c>
      <c r="F1499" s="15">
        <v>15.55</v>
      </c>
      <c r="G1499" s="15">
        <v>19.4375</v>
      </c>
    </row>
    <row r="1500" spans="1:7" ht="15" customHeight="1">
      <c r="A1500" s="1"/>
      <c r="B1500" s="1"/>
      <c r="C1500" s="1"/>
      <c r="D1500" s="1"/>
      <c r="E1500" s="107" t="s">
        <v>462</v>
      </c>
      <c r="F1500" s="108"/>
      <c r="G1500" s="16">
        <v>52.669499999999999</v>
      </c>
    </row>
    <row r="1501" spans="1:7" ht="15" customHeight="1">
      <c r="A1501" s="105" t="s">
        <v>482</v>
      </c>
      <c r="B1501" s="106"/>
      <c r="C1501" s="9" t="s">
        <v>451</v>
      </c>
      <c r="D1501" s="9" t="s">
        <v>452</v>
      </c>
      <c r="E1501" s="9" t="s">
        <v>453</v>
      </c>
      <c r="F1501" s="9" t="s">
        <v>454</v>
      </c>
      <c r="G1501" s="9" t="s">
        <v>455</v>
      </c>
    </row>
    <row r="1502" spans="1:7" ht="15" customHeight="1">
      <c r="A1502" s="10" t="s">
        <v>530</v>
      </c>
      <c r="B1502" s="11" t="s">
        <v>531</v>
      </c>
      <c r="C1502" s="10" t="s">
        <v>458</v>
      </c>
      <c r="D1502" s="10" t="s">
        <v>510</v>
      </c>
      <c r="E1502" s="12">
        <v>1.8200000000000001E-2</v>
      </c>
      <c r="F1502" s="15">
        <v>67.5</v>
      </c>
      <c r="G1502" s="15">
        <v>1.2284999999999999</v>
      </c>
    </row>
    <row r="1503" spans="1:7" ht="15" customHeight="1">
      <c r="A1503" s="10" t="s">
        <v>588</v>
      </c>
      <c r="B1503" s="11" t="s">
        <v>589</v>
      </c>
      <c r="C1503" s="10" t="s">
        <v>458</v>
      </c>
      <c r="D1503" s="10" t="s">
        <v>494</v>
      </c>
      <c r="E1503" s="12">
        <v>2.73</v>
      </c>
      <c r="F1503" s="15">
        <v>1.1000000000000001</v>
      </c>
      <c r="G1503" s="15">
        <v>3.0030000000000001</v>
      </c>
    </row>
    <row r="1504" spans="1:7" ht="15" customHeight="1">
      <c r="A1504" s="10" t="s">
        <v>534</v>
      </c>
      <c r="B1504" s="11" t="s">
        <v>535</v>
      </c>
      <c r="C1504" s="10" t="s">
        <v>458</v>
      </c>
      <c r="D1504" s="10" t="s">
        <v>494</v>
      </c>
      <c r="E1504" s="12">
        <v>2.8</v>
      </c>
      <c r="F1504" s="15">
        <v>0.56000000000000005</v>
      </c>
      <c r="G1504" s="15">
        <v>1.5680000000000001</v>
      </c>
    </row>
    <row r="1505" spans="1:7" ht="20.100000000000001" customHeight="1">
      <c r="A1505" s="10" t="s">
        <v>590</v>
      </c>
      <c r="B1505" s="11" t="s">
        <v>591</v>
      </c>
      <c r="C1505" s="10" t="s">
        <v>458</v>
      </c>
      <c r="D1505" s="10" t="s">
        <v>485</v>
      </c>
      <c r="E1505" s="12">
        <v>1.1000000000000001</v>
      </c>
      <c r="F1505" s="15">
        <v>49.48</v>
      </c>
      <c r="G1505" s="15">
        <v>54.427999999999997</v>
      </c>
    </row>
    <row r="1506" spans="1:7" ht="15" customHeight="1">
      <c r="A1506" s="1"/>
      <c r="B1506" s="1"/>
      <c r="C1506" s="1"/>
      <c r="D1506" s="1"/>
      <c r="E1506" s="107" t="s">
        <v>495</v>
      </c>
      <c r="F1506" s="108"/>
      <c r="G1506" s="16">
        <v>60.227499999999999</v>
      </c>
    </row>
    <row r="1507" spans="1:7" ht="15" customHeight="1">
      <c r="A1507" s="1"/>
      <c r="B1507" s="1"/>
      <c r="C1507" s="1"/>
      <c r="D1507" s="1"/>
      <c r="E1507" s="99" t="s">
        <v>463</v>
      </c>
      <c r="F1507" s="100"/>
      <c r="G1507" s="4">
        <v>112.9</v>
      </c>
    </row>
    <row r="1508" spans="1:7" ht="9.9499999999999993" customHeight="1">
      <c r="A1508" s="1"/>
      <c r="B1508" s="1"/>
      <c r="C1508" s="101" t="s">
        <v>448</v>
      </c>
      <c r="D1508" s="102"/>
      <c r="E1508" s="1"/>
      <c r="F1508" s="1"/>
      <c r="G1508" s="1"/>
    </row>
    <row r="1509" spans="1:7" ht="20.100000000000001" customHeight="1">
      <c r="A1509" s="103" t="s">
        <v>697</v>
      </c>
      <c r="B1509" s="104"/>
      <c r="C1509" s="104"/>
      <c r="D1509" s="104"/>
      <c r="E1509" s="104"/>
      <c r="F1509" s="104"/>
      <c r="G1509" s="104"/>
    </row>
    <row r="1510" spans="1:7" ht="15" customHeight="1">
      <c r="A1510" s="105" t="s">
        <v>450</v>
      </c>
      <c r="B1510" s="106"/>
      <c r="C1510" s="9" t="s">
        <v>451</v>
      </c>
      <c r="D1510" s="9" t="s">
        <v>452</v>
      </c>
      <c r="E1510" s="9" t="s">
        <v>453</v>
      </c>
      <c r="F1510" s="9" t="s">
        <v>454</v>
      </c>
      <c r="G1510" s="9" t="s">
        <v>455</v>
      </c>
    </row>
    <row r="1511" spans="1:7" ht="15" customHeight="1">
      <c r="A1511" s="10" t="s">
        <v>480</v>
      </c>
      <c r="B1511" s="11" t="s">
        <v>481</v>
      </c>
      <c r="C1511" s="10" t="s">
        <v>458</v>
      </c>
      <c r="D1511" s="10" t="s">
        <v>459</v>
      </c>
      <c r="E1511" s="12">
        <v>7.4999999999999997E-2</v>
      </c>
      <c r="F1511" s="15">
        <v>15.55</v>
      </c>
      <c r="G1511" s="15">
        <v>1.1662999999999999</v>
      </c>
    </row>
    <row r="1512" spans="1:7" ht="15" customHeight="1">
      <c r="A1512" s="1"/>
      <c r="B1512" s="1"/>
      <c r="C1512" s="1"/>
      <c r="D1512" s="1"/>
      <c r="E1512" s="107" t="s">
        <v>462</v>
      </c>
      <c r="F1512" s="108"/>
      <c r="G1512" s="16">
        <v>1.1662999999999999</v>
      </c>
    </row>
    <row r="1513" spans="1:7" ht="15" customHeight="1">
      <c r="A1513" s="1"/>
      <c r="B1513" s="1"/>
      <c r="C1513" s="1"/>
      <c r="D1513" s="1"/>
      <c r="E1513" s="99" t="s">
        <v>463</v>
      </c>
      <c r="F1513" s="100"/>
      <c r="G1513" s="4">
        <v>1.17</v>
      </c>
    </row>
    <row r="1514" spans="1:7" ht="9.9499999999999993" customHeight="1">
      <c r="A1514" s="1"/>
      <c r="B1514" s="1"/>
      <c r="C1514" s="101" t="s">
        <v>448</v>
      </c>
      <c r="D1514" s="102"/>
      <c r="E1514" s="1"/>
      <c r="F1514" s="1"/>
      <c r="G1514" s="1"/>
    </row>
    <row r="1515" spans="1:7" ht="20.100000000000001" customHeight="1">
      <c r="A1515" s="103" t="s">
        <v>698</v>
      </c>
      <c r="B1515" s="104"/>
      <c r="C1515" s="104"/>
      <c r="D1515" s="104"/>
      <c r="E1515" s="104"/>
      <c r="F1515" s="104"/>
      <c r="G1515" s="104"/>
    </row>
    <row r="1516" spans="1:7" ht="15" customHeight="1">
      <c r="A1516" s="105" t="s">
        <v>465</v>
      </c>
      <c r="B1516" s="106"/>
      <c r="C1516" s="9" t="s">
        <v>451</v>
      </c>
      <c r="D1516" s="9" t="s">
        <v>452</v>
      </c>
      <c r="E1516" s="9" t="s">
        <v>453</v>
      </c>
      <c r="F1516" s="9" t="s">
        <v>454</v>
      </c>
      <c r="G1516" s="9" t="s">
        <v>455</v>
      </c>
    </row>
    <row r="1517" spans="1:7" ht="15" customHeight="1">
      <c r="A1517" s="10" t="s">
        <v>466</v>
      </c>
      <c r="B1517" s="11" t="s">
        <v>467</v>
      </c>
      <c r="C1517" s="10" t="s">
        <v>458</v>
      </c>
      <c r="D1517" s="10" t="s">
        <v>459</v>
      </c>
      <c r="E1517" s="12">
        <v>2</v>
      </c>
      <c r="F1517" s="15">
        <v>75.045400000000001</v>
      </c>
      <c r="G1517" s="15">
        <v>150.0908</v>
      </c>
    </row>
    <row r="1518" spans="1:7" ht="15" customHeight="1">
      <c r="A1518" s="10" t="s">
        <v>468</v>
      </c>
      <c r="B1518" s="11" t="s">
        <v>469</v>
      </c>
      <c r="C1518" s="10" t="s">
        <v>458</v>
      </c>
      <c r="D1518" s="10" t="s">
        <v>459</v>
      </c>
      <c r="E1518" s="12">
        <v>4</v>
      </c>
      <c r="F1518" s="15">
        <v>0.6895</v>
      </c>
      <c r="G1518" s="15">
        <v>2.758</v>
      </c>
    </row>
    <row r="1519" spans="1:7" ht="15" customHeight="1">
      <c r="A1519" s="10" t="s">
        <v>470</v>
      </c>
      <c r="B1519" s="11" t="s">
        <v>471</v>
      </c>
      <c r="C1519" s="10" t="s">
        <v>458</v>
      </c>
      <c r="D1519" s="10" t="s">
        <v>459</v>
      </c>
      <c r="E1519" s="12">
        <v>4</v>
      </c>
      <c r="F1519" s="15">
        <v>1.3612</v>
      </c>
      <c r="G1519" s="15">
        <v>5.4447999999999999</v>
      </c>
    </row>
    <row r="1520" spans="1:7" ht="15" customHeight="1">
      <c r="A1520" s="1"/>
      <c r="B1520" s="1"/>
      <c r="C1520" s="1"/>
      <c r="D1520" s="1"/>
      <c r="E1520" s="107" t="s">
        <v>472</v>
      </c>
      <c r="F1520" s="108"/>
      <c r="G1520" s="16">
        <v>158.2936</v>
      </c>
    </row>
    <row r="1521" spans="1:7" ht="15" customHeight="1">
      <c r="A1521" s="105" t="s">
        <v>450</v>
      </c>
      <c r="B1521" s="106"/>
      <c r="C1521" s="9" t="s">
        <v>451</v>
      </c>
      <c r="D1521" s="9" t="s">
        <v>452</v>
      </c>
      <c r="E1521" s="9" t="s">
        <v>453</v>
      </c>
      <c r="F1521" s="9" t="s">
        <v>454</v>
      </c>
      <c r="G1521" s="9" t="s">
        <v>455</v>
      </c>
    </row>
    <row r="1522" spans="1:7" ht="15" customHeight="1">
      <c r="A1522" s="10" t="s">
        <v>473</v>
      </c>
      <c r="B1522" s="11" t="s">
        <v>474</v>
      </c>
      <c r="C1522" s="10" t="s">
        <v>458</v>
      </c>
      <c r="D1522" s="10" t="s">
        <v>459</v>
      </c>
      <c r="E1522" s="12">
        <v>4</v>
      </c>
      <c r="F1522" s="15">
        <v>16.77</v>
      </c>
      <c r="G1522" s="15">
        <v>67.08</v>
      </c>
    </row>
    <row r="1523" spans="1:7" ht="15" customHeight="1">
      <c r="A1523" s="10" t="s">
        <v>475</v>
      </c>
      <c r="B1523" s="11" t="s">
        <v>476</v>
      </c>
      <c r="C1523" s="10" t="s">
        <v>458</v>
      </c>
      <c r="D1523" s="10" t="s">
        <v>459</v>
      </c>
      <c r="E1523" s="12">
        <v>4</v>
      </c>
      <c r="F1523" s="15">
        <v>24.86</v>
      </c>
      <c r="G1523" s="15">
        <v>99.44</v>
      </c>
    </row>
    <row r="1524" spans="1:7" ht="15" customHeight="1">
      <c r="A1524" s="10" t="s">
        <v>477</v>
      </c>
      <c r="B1524" s="11" t="s">
        <v>478</v>
      </c>
      <c r="C1524" s="10" t="s">
        <v>458</v>
      </c>
      <c r="D1524" s="10" t="s">
        <v>459</v>
      </c>
      <c r="E1524" s="12">
        <v>5</v>
      </c>
      <c r="F1524" s="15">
        <v>30.34</v>
      </c>
      <c r="G1524" s="15">
        <v>151.69999999999999</v>
      </c>
    </row>
    <row r="1525" spans="1:7" ht="15" customHeight="1">
      <c r="A1525" s="1"/>
      <c r="B1525" s="1"/>
      <c r="C1525" s="1"/>
      <c r="D1525" s="1"/>
      <c r="E1525" s="107" t="s">
        <v>462</v>
      </c>
      <c r="F1525" s="108"/>
      <c r="G1525" s="16">
        <v>318.22000000000003</v>
      </c>
    </row>
    <row r="1526" spans="1:7" ht="15" customHeight="1">
      <c r="A1526" s="1"/>
      <c r="B1526" s="1"/>
      <c r="C1526" s="1"/>
      <c r="D1526" s="1"/>
      <c r="E1526" s="99" t="s">
        <v>463</v>
      </c>
      <c r="F1526" s="100"/>
      <c r="G1526" s="4">
        <v>476.51</v>
      </c>
    </row>
    <row r="1527" spans="1:7" ht="9.9499999999999993" customHeight="1">
      <c r="A1527" s="1"/>
      <c r="B1527" s="1"/>
      <c r="C1527" s="101" t="s">
        <v>448</v>
      </c>
      <c r="D1527" s="102"/>
      <c r="E1527" s="1"/>
      <c r="F1527" s="1"/>
      <c r="G1527" s="1"/>
    </row>
    <row r="1528" spans="1:7" ht="20.100000000000001" customHeight="1">
      <c r="A1528" s="103" t="s">
        <v>699</v>
      </c>
      <c r="B1528" s="104"/>
      <c r="C1528" s="104"/>
      <c r="D1528" s="104"/>
      <c r="E1528" s="104"/>
      <c r="F1528" s="104"/>
      <c r="G1528" s="104"/>
    </row>
    <row r="1529" spans="1:7" ht="15" customHeight="1">
      <c r="A1529" s="105" t="s">
        <v>450</v>
      </c>
      <c r="B1529" s="106"/>
      <c r="C1529" s="9" t="s">
        <v>451</v>
      </c>
      <c r="D1529" s="9" t="s">
        <v>452</v>
      </c>
      <c r="E1529" s="9" t="s">
        <v>453</v>
      </c>
      <c r="F1529" s="9" t="s">
        <v>454</v>
      </c>
      <c r="G1529" s="9" t="s">
        <v>455</v>
      </c>
    </row>
    <row r="1530" spans="1:7" ht="15" customHeight="1">
      <c r="A1530" s="10" t="s">
        <v>480</v>
      </c>
      <c r="B1530" s="11" t="s">
        <v>481</v>
      </c>
      <c r="C1530" s="10" t="s">
        <v>458</v>
      </c>
      <c r="D1530" s="10" t="s">
        <v>459</v>
      </c>
      <c r="E1530" s="12">
        <v>2</v>
      </c>
      <c r="F1530" s="15">
        <v>15.55</v>
      </c>
      <c r="G1530" s="15">
        <v>31.1</v>
      </c>
    </row>
    <row r="1531" spans="1:7" ht="15" customHeight="1">
      <c r="A1531" s="1"/>
      <c r="B1531" s="1"/>
      <c r="C1531" s="1"/>
      <c r="D1531" s="1"/>
      <c r="E1531" s="107" t="s">
        <v>462</v>
      </c>
      <c r="F1531" s="108"/>
      <c r="G1531" s="16">
        <v>31.1</v>
      </c>
    </row>
    <row r="1532" spans="1:7" ht="15" customHeight="1">
      <c r="A1532" s="105" t="s">
        <v>482</v>
      </c>
      <c r="B1532" s="106"/>
      <c r="C1532" s="9" t="s">
        <v>451</v>
      </c>
      <c r="D1532" s="9" t="s">
        <v>452</v>
      </c>
      <c r="E1532" s="9" t="s">
        <v>453</v>
      </c>
      <c r="F1532" s="9" t="s">
        <v>454</v>
      </c>
      <c r="G1532" s="9" t="s">
        <v>455</v>
      </c>
    </row>
    <row r="1533" spans="1:7" ht="15" customHeight="1">
      <c r="A1533" s="10" t="s">
        <v>483</v>
      </c>
      <c r="B1533" s="11" t="s">
        <v>484</v>
      </c>
      <c r="C1533" s="10" t="s">
        <v>458</v>
      </c>
      <c r="D1533" s="10" t="s">
        <v>485</v>
      </c>
      <c r="E1533" s="12">
        <v>1.02</v>
      </c>
      <c r="F1533" s="15">
        <v>35.590000000000003</v>
      </c>
      <c r="G1533" s="15">
        <v>36.3018</v>
      </c>
    </row>
    <row r="1534" spans="1:7" ht="15" customHeight="1">
      <c r="A1534" s="10" t="s">
        <v>486</v>
      </c>
      <c r="B1534" s="11" t="s">
        <v>487</v>
      </c>
      <c r="C1534" s="10" t="s">
        <v>458</v>
      </c>
      <c r="D1534" s="10" t="s">
        <v>488</v>
      </c>
      <c r="E1534" s="12">
        <v>1</v>
      </c>
      <c r="F1534" s="15">
        <v>24.99</v>
      </c>
      <c r="G1534" s="15">
        <v>24.99</v>
      </c>
    </row>
    <row r="1535" spans="1:7" ht="15" customHeight="1">
      <c r="A1535" s="10" t="s">
        <v>489</v>
      </c>
      <c r="B1535" s="11" t="s">
        <v>490</v>
      </c>
      <c r="C1535" s="10" t="s">
        <v>458</v>
      </c>
      <c r="D1535" s="10" t="s">
        <v>491</v>
      </c>
      <c r="E1535" s="12">
        <v>4.5</v>
      </c>
      <c r="F1535" s="15">
        <v>12.61</v>
      </c>
      <c r="G1535" s="15">
        <v>56.744999999999997</v>
      </c>
    </row>
    <row r="1536" spans="1:7" ht="15" customHeight="1">
      <c r="A1536" s="10" t="s">
        <v>492</v>
      </c>
      <c r="B1536" s="11" t="s">
        <v>493</v>
      </c>
      <c r="C1536" s="10" t="s">
        <v>458</v>
      </c>
      <c r="D1536" s="10" t="s">
        <v>494</v>
      </c>
      <c r="E1536" s="12">
        <v>0.15</v>
      </c>
      <c r="F1536" s="15">
        <v>15.54</v>
      </c>
      <c r="G1536" s="15">
        <v>2.331</v>
      </c>
    </row>
    <row r="1537" spans="1:7" ht="15" customHeight="1">
      <c r="A1537" s="1"/>
      <c r="B1537" s="1"/>
      <c r="C1537" s="1"/>
      <c r="D1537" s="1"/>
      <c r="E1537" s="107" t="s">
        <v>495</v>
      </c>
      <c r="F1537" s="108"/>
      <c r="G1537" s="16">
        <v>120.3678</v>
      </c>
    </row>
    <row r="1538" spans="1:7" ht="15" customHeight="1">
      <c r="A1538" s="1"/>
      <c r="B1538" s="1"/>
      <c r="C1538" s="1"/>
      <c r="D1538" s="1"/>
      <c r="E1538" s="99" t="s">
        <v>463</v>
      </c>
      <c r="F1538" s="100"/>
      <c r="G1538" s="4">
        <v>151.47</v>
      </c>
    </row>
    <row r="1539" spans="1:7" ht="9.9499999999999993" customHeight="1">
      <c r="A1539" s="1"/>
      <c r="B1539" s="1"/>
      <c r="C1539" s="101" t="s">
        <v>448</v>
      </c>
      <c r="D1539" s="102"/>
      <c r="E1539" s="1"/>
      <c r="F1539" s="1"/>
      <c r="G1539" s="1"/>
    </row>
    <row r="1540" spans="1:7" ht="20.100000000000001" customHeight="1">
      <c r="A1540" s="103" t="s">
        <v>700</v>
      </c>
      <c r="B1540" s="104"/>
      <c r="C1540" s="104"/>
      <c r="D1540" s="104"/>
      <c r="E1540" s="104"/>
      <c r="F1540" s="104"/>
      <c r="G1540" s="104"/>
    </row>
    <row r="1541" spans="1:7" ht="15" customHeight="1">
      <c r="A1541" s="105" t="s">
        <v>465</v>
      </c>
      <c r="B1541" s="106"/>
      <c r="C1541" s="9" t="s">
        <v>451</v>
      </c>
      <c r="D1541" s="9" t="s">
        <v>452</v>
      </c>
      <c r="E1541" s="9" t="s">
        <v>453</v>
      </c>
      <c r="F1541" s="9" t="s">
        <v>454</v>
      </c>
      <c r="G1541" s="9" t="s">
        <v>455</v>
      </c>
    </row>
    <row r="1542" spans="1:7" ht="15" customHeight="1">
      <c r="A1542" s="10" t="s">
        <v>497</v>
      </c>
      <c r="B1542" s="11" t="s">
        <v>498</v>
      </c>
      <c r="C1542" s="10" t="s">
        <v>458</v>
      </c>
      <c r="D1542" s="10" t="s">
        <v>459</v>
      </c>
      <c r="E1542" s="12">
        <v>0</v>
      </c>
      <c r="F1542" s="15">
        <v>76.574700000000007</v>
      </c>
      <c r="G1542" s="15">
        <v>0</v>
      </c>
    </row>
    <row r="1543" spans="1:7" ht="15" customHeight="1">
      <c r="A1543" s="10" t="s">
        <v>499</v>
      </c>
      <c r="B1543" s="11" t="s">
        <v>500</v>
      </c>
      <c r="C1543" s="10" t="s">
        <v>458</v>
      </c>
      <c r="D1543" s="10" t="s">
        <v>459</v>
      </c>
      <c r="E1543" s="12">
        <v>2.7777999999999999E-4</v>
      </c>
      <c r="F1543" s="15">
        <v>218.35159999999999</v>
      </c>
      <c r="G1543" s="15">
        <v>6.0699999999999997E-2</v>
      </c>
    </row>
    <row r="1544" spans="1:7" ht="15" customHeight="1">
      <c r="A1544" s="1"/>
      <c r="B1544" s="1"/>
      <c r="C1544" s="1"/>
      <c r="D1544" s="1"/>
      <c r="E1544" s="107" t="s">
        <v>472</v>
      </c>
      <c r="F1544" s="108"/>
      <c r="G1544" s="16">
        <v>6.0699999999999997E-2</v>
      </c>
    </row>
    <row r="1545" spans="1:7" ht="15" customHeight="1">
      <c r="A1545" s="105" t="s">
        <v>450</v>
      </c>
      <c r="B1545" s="106"/>
      <c r="C1545" s="9" t="s">
        <v>451</v>
      </c>
      <c r="D1545" s="9" t="s">
        <v>452</v>
      </c>
      <c r="E1545" s="9" t="s">
        <v>453</v>
      </c>
      <c r="F1545" s="9" t="s">
        <v>454</v>
      </c>
      <c r="G1545" s="9" t="s">
        <v>455</v>
      </c>
    </row>
    <row r="1546" spans="1:7" ht="15" customHeight="1">
      <c r="A1546" s="10" t="s">
        <v>480</v>
      </c>
      <c r="B1546" s="11" t="s">
        <v>481</v>
      </c>
      <c r="C1546" s="10" t="s">
        <v>458</v>
      </c>
      <c r="D1546" s="10" t="s">
        <v>459</v>
      </c>
      <c r="E1546" s="12">
        <v>5.5555999999999997E-4</v>
      </c>
      <c r="F1546" s="15">
        <v>15.55</v>
      </c>
      <c r="G1546" s="15">
        <v>8.6E-3</v>
      </c>
    </row>
    <row r="1547" spans="1:7" ht="15" customHeight="1">
      <c r="A1547" s="1"/>
      <c r="B1547" s="1"/>
      <c r="C1547" s="1"/>
      <c r="D1547" s="1"/>
      <c r="E1547" s="107" t="s">
        <v>462</v>
      </c>
      <c r="F1547" s="108"/>
      <c r="G1547" s="16">
        <v>8.6E-3</v>
      </c>
    </row>
    <row r="1548" spans="1:7" ht="15" customHeight="1">
      <c r="A1548" s="1"/>
      <c r="B1548" s="1"/>
      <c r="C1548" s="1"/>
      <c r="D1548" s="1"/>
      <c r="E1548" s="99" t="s">
        <v>463</v>
      </c>
      <c r="F1548" s="100"/>
      <c r="G1548" s="4">
        <v>7.0000000000000007E-2</v>
      </c>
    </row>
    <row r="1549" spans="1:7" ht="9.9499999999999993" customHeight="1">
      <c r="A1549" s="1"/>
      <c r="B1549" s="1"/>
      <c r="C1549" s="101" t="s">
        <v>448</v>
      </c>
      <c r="D1549" s="102"/>
      <c r="E1549" s="1"/>
      <c r="F1549" s="1"/>
      <c r="G1549" s="1"/>
    </row>
    <row r="1550" spans="1:7" ht="20.100000000000001" customHeight="1">
      <c r="A1550" s="103" t="s">
        <v>701</v>
      </c>
      <c r="B1550" s="104"/>
      <c r="C1550" s="104"/>
      <c r="D1550" s="104"/>
      <c r="E1550" s="104"/>
      <c r="F1550" s="104"/>
      <c r="G1550" s="104"/>
    </row>
    <row r="1551" spans="1:7" ht="15" customHeight="1">
      <c r="A1551" s="105" t="s">
        <v>465</v>
      </c>
      <c r="B1551" s="106"/>
      <c r="C1551" s="9" t="s">
        <v>451</v>
      </c>
      <c r="D1551" s="9" t="s">
        <v>452</v>
      </c>
      <c r="E1551" s="9" t="s">
        <v>453</v>
      </c>
      <c r="F1551" s="9" t="s">
        <v>454</v>
      </c>
      <c r="G1551" s="9" t="s">
        <v>455</v>
      </c>
    </row>
    <row r="1552" spans="1:7" ht="15" customHeight="1">
      <c r="A1552" s="10" t="s">
        <v>502</v>
      </c>
      <c r="B1552" s="11" t="s">
        <v>503</v>
      </c>
      <c r="C1552" s="10" t="s">
        <v>458</v>
      </c>
      <c r="D1552" s="10" t="s">
        <v>459</v>
      </c>
      <c r="E1552" s="12">
        <v>0.05</v>
      </c>
      <c r="F1552" s="15">
        <v>24.083600000000001</v>
      </c>
      <c r="G1552" s="15">
        <v>1.2041999999999999</v>
      </c>
    </row>
    <row r="1553" spans="1:7" ht="15" customHeight="1">
      <c r="A1553" s="10" t="s">
        <v>504</v>
      </c>
      <c r="B1553" s="11" t="s">
        <v>505</v>
      </c>
      <c r="C1553" s="10" t="s">
        <v>458</v>
      </c>
      <c r="D1553" s="10" t="s">
        <v>459</v>
      </c>
      <c r="E1553" s="12">
        <v>0.01</v>
      </c>
      <c r="F1553" s="15">
        <v>83.928399999999996</v>
      </c>
      <c r="G1553" s="15">
        <v>0.83930000000000005</v>
      </c>
    </row>
    <row r="1554" spans="1:7" ht="15" customHeight="1">
      <c r="A1554" s="1"/>
      <c r="B1554" s="1"/>
      <c r="C1554" s="1"/>
      <c r="D1554" s="1"/>
      <c r="E1554" s="107" t="s">
        <v>472</v>
      </c>
      <c r="F1554" s="108"/>
      <c r="G1554" s="16">
        <v>2.0434999999999999</v>
      </c>
    </row>
    <row r="1555" spans="1:7" ht="15" customHeight="1">
      <c r="A1555" s="105" t="s">
        <v>450</v>
      </c>
      <c r="B1555" s="106"/>
      <c r="C1555" s="9" t="s">
        <v>451</v>
      </c>
      <c r="D1555" s="9" t="s">
        <v>452</v>
      </c>
      <c r="E1555" s="9" t="s">
        <v>453</v>
      </c>
      <c r="F1555" s="9" t="s">
        <v>454</v>
      </c>
      <c r="G1555" s="9" t="s">
        <v>455</v>
      </c>
    </row>
    <row r="1556" spans="1:7" ht="15" customHeight="1">
      <c r="A1556" s="10" t="s">
        <v>506</v>
      </c>
      <c r="B1556" s="11" t="s">
        <v>507</v>
      </c>
      <c r="C1556" s="10" t="s">
        <v>458</v>
      </c>
      <c r="D1556" s="10" t="s">
        <v>459</v>
      </c>
      <c r="E1556" s="12">
        <v>0.3</v>
      </c>
      <c r="F1556" s="15">
        <v>20.77</v>
      </c>
      <c r="G1556" s="15">
        <v>6.2309999999999999</v>
      </c>
    </row>
    <row r="1557" spans="1:7" ht="15" customHeight="1">
      <c r="A1557" s="10" t="s">
        <v>480</v>
      </c>
      <c r="B1557" s="11" t="s">
        <v>481</v>
      </c>
      <c r="C1557" s="10" t="s">
        <v>458</v>
      </c>
      <c r="D1557" s="10" t="s">
        <v>459</v>
      </c>
      <c r="E1557" s="12">
        <v>0.6</v>
      </c>
      <c r="F1557" s="15">
        <v>15.55</v>
      </c>
      <c r="G1557" s="15">
        <v>9.33</v>
      </c>
    </row>
    <row r="1558" spans="1:7" ht="15" customHeight="1">
      <c r="A1558" s="1"/>
      <c r="B1558" s="1"/>
      <c r="C1558" s="1"/>
      <c r="D1558" s="1"/>
      <c r="E1558" s="107" t="s">
        <v>462</v>
      </c>
      <c r="F1558" s="108"/>
      <c r="G1558" s="16">
        <v>15.561</v>
      </c>
    </row>
    <row r="1559" spans="1:7" ht="15" customHeight="1">
      <c r="A1559" s="105" t="s">
        <v>482</v>
      </c>
      <c r="B1559" s="106"/>
      <c r="C1559" s="9" t="s">
        <v>451</v>
      </c>
      <c r="D1559" s="9" t="s">
        <v>452</v>
      </c>
      <c r="E1559" s="9" t="s">
        <v>453</v>
      </c>
      <c r="F1559" s="9" t="s">
        <v>454</v>
      </c>
      <c r="G1559" s="9" t="s">
        <v>455</v>
      </c>
    </row>
    <row r="1560" spans="1:7" ht="15" customHeight="1">
      <c r="A1560" s="10" t="s">
        <v>508</v>
      </c>
      <c r="B1560" s="11" t="s">
        <v>509</v>
      </c>
      <c r="C1560" s="10" t="s">
        <v>458</v>
      </c>
      <c r="D1560" s="10" t="s">
        <v>510</v>
      </c>
      <c r="E1560" s="12">
        <v>0.15</v>
      </c>
      <c r="F1560" s="15">
        <v>60.88</v>
      </c>
      <c r="G1560" s="15">
        <v>9.1319999999999997</v>
      </c>
    </row>
    <row r="1561" spans="1:7" ht="15" customHeight="1">
      <c r="A1561" s="10" t="s">
        <v>511</v>
      </c>
      <c r="B1561" s="11" t="s">
        <v>512</v>
      </c>
      <c r="C1561" s="10" t="s">
        <v>458</v>
      </c>
      <c r="D1561" s="10" t="s">
        <v>510</v>
      </c>
      <c r="E1561" s="12">
        <v>0.15</v>
      </c>
      <c r="F1561" s="15">
        <v>66.06</v>
      </c>
      <c r="G1561" s="15">
        <v>9.9090000000000007</v>
      </c>
    </row>
    <row r="1562" spans="1:7" ht="15" customHeight="1">
      <c r="A1562" s="1"/>
      <c r="B1562" s="1"/>
      <c r="C1562" s="1"/>
      <c r="D1562" s="1"/>
      <c r="E1562" s="107" t="s">
        <v>495</v>
      </c>
      <c r="F1562" s="108"/>
      <c r="G1562" s="16">
        <v>19.041</v>
      </c>
    </row>
    <row r="1563" spans="1:7" ht="15" customHeight="1">
      <c r="A1563" s="1"/>
      <c r="B1563" s="1"/>
      <c r="C1563" s="1"/>
      <c r="D1563" s="1"/>
      <c r="E1563" s="99" t="s">
        <v>463</v>
      </c>
      <c r="F1563" s="100"/>
      <c r="G1563" s="4">
        <v>36.65</v>
      </c>
    </row>
    <row r="1564" spans="1:7" ht="9.9499999999999993" customHeight="1">
      <c r="A1564" s="1"/>
      <c r="B1564" s="1"/>
      <c r="C1564" s="101" t="s">
        <v>448</v>
      </c>
      <c r="D1564" s="102"/>
      <c r="E1564" s="1"/>
      <c r="F1564" s="1"/>
      <c r="G1564" s="1"/>
    </row>
    <row r="1565" spans="1:7" ht="20.100000000000001" customHeight="1">
      <c r="A1565" s="103" t="s">
        <v>702</v>
      </c>
      <c r="B1565" s="104"/>
      <c r="C1565" s="104"/>
      <c r="D1565" s="104"/>
      <c r="E1565" s="104"/>
      <c r="F1565" s="104"/>
      <c r="G1565" s="104"/>
    </row>
    <row r="1566" spans="1:7" ht="15" customHeight="1">
      <c r="A1566" s="105" t="s">
        <v>450</v>
      </c>
      <c r="B1566" s="106"/>
      <c r="C1566" s="9" t="s">
        <v>451</v>
      </c>
      <c r="D1566" s="9" t="s">
        <v>452</v>
      </c>
      <c r="E1566" s="9" t="s">
        <v>453</v>
      </c>
      <c r="F1566" s="9" t="s">
        <v>454</v>
      </c>
      <c r="G1566" s="9" t="s">
        <v>455</v>
      </c>
    </row>
    <row r="1567" spans="1:7" ht="15" customHeight="1">
      <c r="A1567" s="10" t="s">
        <v>514</v>
      </c>
      <c r="B1567" s="11" t="s">
        <v>515</v>
      </c>
      <c r="C1567" s="10" t="s">
        <v>458</v>
      </c>
      <c r="D1567" s="10" t="s">
        <v>459</v>
      </c>
      <c r="E1567" s="12">
        <v>0.15</v>
      </c>
      <c r="F1567" s="15">
        <v>20.77</v>
      </c>
      <c r="G1567" s="15">
        <v>3.1154999999999999</v>
      </c>
    </row>
    <row r="1568" spans="1:7" ht="15" customHeight="1">
      <c r="A1568" s="10" t="s">
        <v>480</v>
      </c>
      <c r="B1568" s="11" t="s">
        <v>481</v>
      </c>
      <c r="C1568" s="10" t="s">
        <v>458</v>
      </c>
      <c r="D1568" s="10" t="s">
        <v>459</v>
      </c>
      <c r="E1568" s="12">
        <v>0.25</v>
      </c>
      <c r="F1568" s="15">
        <v>15.55</v>
      </c>
      <c r="G1568" s="15">
        <v>3.8875000000000002</v>
      </c>
    </row>
    <row r="1569" spans="1:7" ht="15" customHeight="1">
      <c r="A1569" s="1"/>
      <c r="B1569" s="1"/>
      <c r="C1569" s="1"/>
      <c r="D1569" s="1"/>
      <c r="E1569" s="107" t="s">
        <v>462</v>
      </c>
      <c r="F1569" s="108"/>
      <c r="G1569" s="16">
        <v>7.0030000000000001</v>
      </c>
    </row>
    <row r="1570" spans="1:7" ht="15" customHeight="1">
      <c r="A1570" s="105" t="s">
        <v>482</v>
      </c>
      <c r="B1570" s="106"/>
      <c r="C1570" s="9" t="s">
        <v>451</v>
      </c>
      <c r="D1570" s="9" t="s">
        <v>452</v>
      </c>
      <c r="E1570" s="9" t="s">
        <v>453</v>
      </c>
      <c r="F1570" s="9" t="s">
        <v>454</v>
      </c>
      <c r="G1570" s="9" t="s">
        <v>455</v>
      </c>
    </row>
    <row r="1571" spans="1:7" ht="15" customHeight="1">
      <c r="A1571" s="10" t="s">
        <v>516</v>
      </c>
      <c r="B1571" s="11" t="s">
        <v>517</v>
      </c>
      <c r="C1571" s="10" t="s">
        <v>458</v>
      </c>
      <c r="D1571" s="10" t="s">
        <v>491</v>
      </c>
      <c r="E1571" s="12">
        <v>1</v>
      </c>
      <c r="F1571" s="15">
        <v>3.44</v>
      </c>
      <c r="G1571" s="15">
        <v>3.44</v>
      </c>
    </row>
    <row r="1572" spans="1:7" ht="15" customHeight="1">
      <c r="A1572" s="1"/>
      <c r="B1572" s="1"/>
      <c r="C1572" s="1"/>
      <c r="D1572" s="1"/>
      <c r="E1572" s="107" t="s">
        <v>495</v>
      </c>
      <c r="F1572" s="108"/>
      <c r="G1572" s="16">
        <v>3.44</v>
      </c>
    </row>
    <row r="1573" spans="1:7" ht="15" customHeight="1">
      <c r="A1573" s="105" t="s">
        <v>518</v>
      </c>
      <c r="B1573" s="106"/>
      <c r="C1573" s="9" t="s">
        <v>451</v>
      </c>
      <c r="D1573" s="9" t="s">
        <v>452</v>
      </c>
      <c r="E1573" s="9" t="s">
        <v>453</v>
      </c>
      <c r="F1573" s="9" t="s">
        <v>454</v>
      </c>
      <c r="G1573" s="9" t="s">
        <v>455</v>
      </c>
    </row>
    <row r="1574" spans="1:7" ht="15" customHeight="1">
      <c r="A1574" s="10" t="s">
        <v>519</v>
      </c>
      <c r="B1574" s="11" t="s">
        <v>520</v>
      </c>
      <c r="C1574" s="10" t="s">
        <v>458</v>
      </c>
      <c r="D1574" s="10" t="s">
        <v>485</v>
      </c>
      <c r="E1574" s="12">
        <v>0.25</v>
      </c>
      <c r="F1574" s="15">
        <v>4.5</v>
      </c>
      <c r="G1574" s="15">
        <v>1.125</v>
      </c>
    </row>
    <row r="1575" spans="1:7" ht="15" customHeight="1">
      <c r="A1575" s="10" t="s">
        <v>521</v>
      </c>
      <c r="B1575" s="11" t="s">
        <v>522</v>
      </c>
      <c r="C1575" s="10" t="s">
        <v>458</v>
      </c>
      <c r="D1575" s="10" t="s">
        <v>510</v>
      </c>
      <c r="E1575" s="12">
        <v>1.4999999999999999E-2</v>
      </c>
      <c r="F1575" s="15">
        <v>41.21</v>
      </c>
      <c r="G1575" s="15">
        <v>0.61819999999999997</v>
      </c>
    </row>
    <row r="1576" spans="1:7" ht="15" customHeight="1">
      <c r="A1576" s="10" t="s">
        <v>523</v>
      </c>
      <c r="B1576" s="11" t="s">
        <v>524</v>
      </c>
      <c r="C1576" s="10" t="s">
        <v>458</v>
      </c>
      <c r="D1576" s="10" t="s">
        <v>510</v>
      </c>
      <c r="E1576" s="12">
        <v>3.6999999999999998E-2</v>
      </c>
      <c r="F1576" s="15">
        <v>4.1399999999999997</v>
      </c>
      <c r="G1576" s="15">
        <v>0.1532</v>
      </c>
    </row>
    <row r="1577" spans="1:7" ht="20.100000000000001" customHeight="1">
      <c r="A1577" s="10" t="s">
        <v>525</v>
      </c>
      <c r="B1577" s="11" t="s">
        <v>526</v>
      </c>
      <c r="C1577" s="10" t="s">
        <v>458</v>
      </c>
      <c r="D1577" s="10" t="s">
        <v>510</v>
      </c>
      <c r="E1577" s="12">
        <v>3.4000000000000002E-2</v>
      </c>
      <c r="F1577" s="15">
        <v>337.08</v>
      </c>
      <c r="G1577" s="15">
        <v>11.460699999999999</v>
      </c>
    </row>
    <row r="1578" spans="1:7" ht="15" customHeight="1">
      <c r="A1578" s="1"/>
      <c r="B1578" s="1"/>
      <c r="C1578" s="1"/>
      <c r="D1578" s="1"/>
      <c r="E1578" s="107" t="s">
        <v>527</v>
      </c>
      <c r="F1578" s="108"/>
      <c r="G1578" s="16">
        <v>13.357100000000001</v>
      </c>
    </row>
    <row r="1579" spans="1:7" ht="15" customHeight="1">
      <c r="A1579" s="1"/>
      <c r="B1579" s="1"/>
      <c r="C1579" s="1"/>
      <c r="D1579" s="1"/>
      <c r="E1579" s="99" t="s">
        <v>463</v>
      </c>
      <c r="F1579" s="100"/>
      <c r="G1579" s="4">
        <v>23.8</v>
      </c>
    </row>
    <row r="1580" spans="1:7" ht="9.9499999999999993" customHeight="1">
      <c r="A1580" s="1"/>
      <c r="B1580" s="1"/>
      <c r="C1580" s="101" t="s">
        <v>448</v>
      </c>
      <c r="D1580" s="102"/>
      <c r="E1580" s="1"/>
      <c r="F1580" s="1"/>
      <c r="G1580" s="1"/>
    </row>
    <row r="1581" spans="1:7" ht="20.100000000000001" customHeight="1">
      <c r="A1581" s="103" t="s">
        <v>703</v>
      </c>
      <c r="B1581" s="104"/>
      <c r="C1581" s="104"/>
      <c r="D1581" s="104"/>
      <c r="E1581" s="104"/>
      <c r="F1581" s="104"/>
      <c r="G1581" s="104"/>
    </row>
    <row r="1582" spans="1:7" ht="15" customHeight="1">
      <c r="A1582" s="105" t="s">
        <v>450</v>
      </c>
      <c r="B1582" s="106"/>
      <c r="C1582" s="9" t="s">
        <v>451</v>
      </c>
      <c r="D1582" s="9" t="s">
        <v>452</v>
      </c>
      <c r="E1582" s="9" t="s">
        <v>453</v>
      </c>
      <c r="F1582" s="9" t="s">
        <v>454</v>
      </c>
      <c r="G1582" s="9" t="s">
        <v>455</v>
      </c>
    </row>
    <row r="1583" spans="1:7" ht="15" customHeight="1">
      <c r="A1583" s="10" t="s">
        <v>480</v>
      </c>
      <c r="B1583" s="11" t="s">
        <v>481</v>
      </c>
      <c r="C1583" s="10" t="s">
        <v>458</v>
      </c>
      <c r="D1583" s="10" t="s">
        <v>459</v>
      </c>
      <c r="E1583" s="12">
        <v>2.93</v>
      </c>
      <c r="F1583" s="15">
        <v>15.55</v>
      </c>
      <c r="G1583" s="15">
        <v>45.561500000000002</v>
      </c>
    </row>
    <row r="1584" spans="1:7" ht="15" customHeight="1">
      <c r="A1584" s="1"/>
      <c r="B1584" s="1"/>
      <c r="C1584" s="1"/>
      <c r="D1584" s="1"/>
      <c r="E1584" s="107" t="s">
        <v>462</v>
      </c>
      <c r="F1584" s="108"/>
      <c r="G1584" s="16">
        <v>45.561500000000002</v>
      </c>
    </row>
    <row r="1585" spans="1:7" ht="15" customHeight="1">
      <c r="A1585" s="1"/>
      <c r="B1585" s="1"/>
      <c r="C1585" s="1"/>
      <c r="D1585" s="1"/>
      <c r="E1585" s="99" t="s">
        <v>463</v>
      </c>
      <c r="F1585" s="100"/>
      <c r="G1585" s="4">
        <v>45.56</v>
      </c>
    </row>
    <row r="1586" spans="1:7" ht="9.9499999999999993" customHeight="1">
      <c r="A1586" s="1"/>
      <c r="B1586" s="1"/>
      <c r="C1586" s="101" t="s">
        <v>448</v>
      </c>
      <c r="D1586" s="102"/>
      <c r="E1586" s="1"/>
      <c r="F1586" s="1"/>
      <c r="G1586" s="1"/>
    </row>
    <row r="1587" spans="1:7" ht="20.100000000000001" customHeight="1">
      <c r="A1587" s="103" t="s">
        <v>704</v>
      </c>
      <c r="B1587" s="104"/>
      <c r="C1587" s="104"/>
      <c r="D1587" s="104"/>
      <c r="E1587" s="104"/>
      <c r="F1587" s="104"/>
      <c r="G1587" s="104"/>
    </row>
    <row r="1588" spans="1:7" ht="15" customHeight="1">
      <c r="A1588" s="105" t="s">
        <v>450</v>
      </c>
      <c r="B1588" s="106"/>
      <c r="C1588" s="9" t="s">
        <v>451</v>
      </c>
      <c r="D1588" s="9" t="s">
        <v>452</v>
      </c>
      <c r="E1588" s="9" t="s">
        <v>453</v>
      </c>
      <c r="F1588" s="9" t="s">
        <v>454</v>
      </c>
      <c r="G1588" s="9" t="s">
        <v>455</v>
      </c>
    </row>
    <row r="1589" spans="1:7" ht="15" customHeight="1">
      <c r="A1589" s="10" t="s">
        <v>480</v>
      </c>
      <c r="B1589" s="11" t="s">
        <v>481</v>
      </c>
      <c r="C1589" s="10" t="s">
        <v>458</v>
      </c>
      <c r="D1589" s="10" t="s">
        <v>459</v>
      </c>
      <c r="E1589" s="12">
        <v>10</v>
      </c>
      <c r="F1589" s="15">
        <v>15.55</v>
      </c>
      <c r="G1589" s="15">
        <v>155.5</v>
      </c>
    </row>
    <row r="1590" spans="1:7" ht="15" customHeight="1">
      <c r="A1590" s="1"/>
      <c r="B1590" s="1"/>
      <c r="C1590" s="1"/>
      <c r="D1590" s="1"/>
      <c r="E1590" s="107" t="s">
        <v>462</v>
      </c>
      <c r="F1590" s="108"/>
      <c r="G1590" s="16">
        <v>155.5</v>
      </c>
    </row>
    <row r="1591" spans="1:7" ht="15" customHeight="1">
      <c r="A1591" s="105" t="s">
        <v>482</v>
      </c>
      <c r="B1591" s="106"/>
      <c r="C1591" s="9" t="s">
        <v>451</v>
      </c>
      <c r="D1591" s="9" t="s">
        <v>452</v>
      </c>
      <c r="E1591" s="9" t="s">
        <v>453</v>
      </c>
      <c r="F1591" s="9" t="s">
        <v>454</v>
      </c>
      <c r="G1591" s="9" t="s">
        <v>455</v>
      </c>
    </row>
    <row r="1592" spans="1:7" ht="15" customHeight="1">
      <c r="A1592" s="10" t="s">
        <v>530</v>
      </c>
      <c r="B1592" s="11" t="s">
        <v>531</v>
      </c>
      <c r="C1592" s="10" t="s">
        <v>458</v>
      </c>
      <c r="D1592" s="10" t="s">
        <v>510</v>
      </c>
      <c r="E1592" s="12">
        <v>0.77800000000000002</v>
      </c>
      <c r="F1592" s="15">
        <v>67.5</v>
      </c>
      <c r="G1592" s="15">
        <v>52.515000000000001</v>
      </c>
    </row>
    <row r="1593" spans="1:7" ht="15" customHeight="1">
      <c r="A1593" s="10" t="s">
        <v>532</v>
      </c>
      <c r="B1593" s="11" t="s">
        <v>533</v>
      </c>
      <c r="C1593" s="10" t="s">
        <v>458</v>
      </c>
      <c r="D1593" s="10" t="s">
        <v>510</v>
      </c>
      <c r="E1593" s="12">
        <v>0.96579999999999999</v>
      </c>
      <c r="F1593" s="15">
        <v>76.19</v>
      </c>
      <c r="G1593" s="15">
        <v>73.584299999999999</v>
      </c>
    </row>
    <row r="1594" spans="1:7" ht="15" customHeight="1">
      <c r="A1594" s="10" t="s">
        <v>534</v>
      </c>
      <c r="B1594" s="11" t="s">
        <v>535</v>
      </c>
      <c r="C1594" s="10" t="s">
        <v>458</v>
      </c>
      <c r="D1594" s="10" t="s">
        <v>494</v>
      </c>
      <c r="E1594" s="12">
        <v>220</v>
      </c>
      <c r="F1594" s="15">
        <v>0.56000000000000005</v>
      </c>
      <c r="G1594" s="15">
        <v>123.2</v>
      </c>
    </row>
    <row r="1595" spans="1:7" ht="15" customHeight="1">
      <c r="A1595" s="1"/>
      <c r="B1595" s="1"/>
      <c r="C1595" s="1"/>
      <c r="D1595" s="1"/>
      <c r="E1595" s="107" t="s">
        <v>495</v>
      </c>
      <c r="F1595" s="108"/>
      <c r="G1595" s="16">
        <v>249.29929999999999</v>
      </c>
    </row>
    <row r="1596" spans="1:7" ht="15" customHeight="1">
      <c r="A1596" s="1"/>
      <c r="B1596" s="1"/>
      <c r="C1596" s="1"/>
      <c r="D1596" s="1"/>
      <c r="E1596" s="99" t="s">
        <v>463</v>
      </c>
      <c r="F1596" s="100"/>
      <c r="G1596" s="4">
        <v>404.8</v>
      </c>
    </row>
    <row r="1597" spans="1:7" ht="9.9499999999999993" customHeight="1">
      <c r="A1597" s="1"/>
      <c r="B1597" s="1"/>
      <c r="C1597" s="101" t="s">
        <v>448</v>
      </c>
      <c r="D1597" s="102"/>
      <c r="E1597" s="1"/>
      <c r="F1597" s="1"/>
      <c r="G1597" s="1"/>
    </row>
    <row r="1598" spans="1:7" ht="20.100000000000001" customHeight="1">
      <c r="A1598" s="103" t="s">
        <v>705</v>
      </c>
      <c r="B1598" s="104"/>
      <c r="C1598" s="104"/>
      <c r="D1598" s="104"/>
      <c r="E1598" s="104"/>
      <c r="F1598" s="104"/>
      <c r="G1598" s="104"/>
    </row>
    <row r="1599" spans="1:7" ht="15" customHeight="1">
      <c r="A1599" s="105" t="s">
        <v>465</v>
      </c>
      <c r="B1599" s="106"/>
      <c r="C1599" s="9" t="s">
        <v>451</v>
      </c>
      <c r="D1599" s="9" t="s">
        <v>452</v>
      </c>
      <c r="E1599" s="9" t="s">
        <v>453</v>
      </c>
      <c r="F1599" s="9" t="s">
        <v>454</v>
      </c>
      <c r="G1599" s="9" t="s">
        <v>455</v>
      </c>
    </row>
    <row r="1600" spans="1:7" ht="15" customHeight="1">
      <c r="A1600" s="10" t="s">
        <v>537</v>
      </c>
      <c r="B1600" s="11" t="s">
        <v>538</v>
      </c>
      <c r="C1600" s="10" t="s">
        <v>458</v>
      </c>
      <c r="D1600" s="10" t="s">
        <v>459</v>
      </c>
      <c r="E1600" s="12">
        <v>0.71399999999999997</v>
      </c>
      <c r="F1600" s="15">
        <v>22.3108</v>
      </c>
      <c r="G1600" s="15">
        <v>15.9299</v>
      </c>
    </row>
    <row r="1601" spans="1:7" ht="15" customHeight="1">
      <c r="A1601" s="1"/>
      <c r="B1601" s="1"/>
      <c r="C1601" s="1"/>
      <c r="D1601" s="1"/>
      <c r="E1601" s="107" t="s">
        <v>472</v>
      </c>
      <c r="F1601" s="108"/>
      <c r="G1601" s="16">
        <v>15.9299</v>
      </c>
    </row>
    <row r="1602" spans="1:7" ht="15" customHeight="1">
      <c r="A1602" s="105" t="s">
        <v>450</v>
      </c>
      <c r="B1602" s="106"/>
      <c r="C1602" s="9" t="s">
        <v>451</v>
      </c>
      <c r="D1602" s="9" t="s">
        <v>452</v>
      </c>
      <c r="E1602" s="9" t="s">
        <v>453</v>
      </c>
      <c r="F1602" s="9" t="s">
        <v>454</v>
      </c>
      <c r="G1602" s="9" t="s">
        <v>455</v>
      </c>
    </row>
    <row r="1603" spans="1:7" ht="15" customHeight="1">
      <c r="A1603" s="10" t="s">
        <v>480</v>
      </c>
      <c r="B1603" s="11" t="s">
        <v>481</v>
      </c>
      <c r="C1603" s="10" t="s">
        <v>458</v>
      </c>
      <c r="D1603" s="10" t="s">
        <v>459</v>
      </c>
      <c r="E1603" s="12">
        <v>6</v>
      </c>
      <c r="F1603" s="15">
        <v>15.55</v>
      </c>
      <c r="G1603" s="15">
        <v>93.3</v>
      </c>
    </row>
    <row r="1604" spans="1:7" ht="15" customHeight="1">
      <c r="A1604" s="1"/>
      <c r="B1604" s="1"/>
      <c r="C1604" s="1"/>
      <c r="D1604" s="1"/>
      <c r="E1604" s="107" t="s">
        <v>462</v>
      </c>
      <c r="F1604" s="108"/>
      <c r="G1604" s="16">
        <v>93.3</v>
      </c>
    </row>
    <row r="1605" spans="1:7" ht="15" customHeight="1">
      <c r="A1605" s="105" t="s">
        <v>482</v>
      </c>
      <c r="B1605" s="106"/>
      <c r="C1605" s="9" t="s">
        <v>451</v>
      </c>
      <c r="D1605" s="9" t="s">
        <v>452</v>
      </c>
      <c r="E1605" s="9" t="s">
        <v>453</v>
      </c>
      <c r="F1605" s="9" t="s">
        <v>454</v>
      </c>
      <c r="G1605" s="9" t="s">
        <v>455</v>
      </c>
    </row>
    <row r="1606" spans="1:7" ht="15" customHeight="1">
      <c r="A1606" s="10" t="s">
        <v>530</v>
      </c>
      <c r="B1606" s="11" t="s">
        <v>531</v>
      </c>
      <c r="C1606" s="10" t="s">
        <v>458</v>
      </c>
      <c r="D1606" s="10" t="s">
        <v>510</v>
      </c>
      <c r="E1606" s="12">
        <v>0.88719999999999999</v>
      </c>
      <c r="F1606" s="15">
        <v>67.5</v>
      </c>
      <c r="G1606" s="15">
        <v>59.886000000000003</v>
      </c>
    </row>
    <row r="1607" spans="1:7" ht="15" customHeight="1">
      <c r="A1607" s="10" t="s">
        <v>534</v>
      </c>
      <c r="B1607" s="11" t="s">
        <v>535</v>
      </c>
      <c r="C1607" s="10" t="s">
        <v>458</v>
      </c>
      <c r="D1607" s="10" t="s">
        <v>494</v>
      </c>
      <c r="E1607" s="12">
        <v>294</v>
      </c>
      <c r="F1607" s="15">
        <v>0.56000000000000005</v>
      </c>
      <c r="G1607" s="15">
        <v>164.64</v>
      </c>
    </row>
    <row r="1608" spans="1:7" ht="15" customHeight="1">
      <c r="A1608" s="10" t="s">
        <v>539</v>
      </c>
      <c r="B1608" s="11" t="s">
        <v>540</v>
      </c>
      <c r="C1608" s="10" t="s">
        <v>458</v>
      </c>
      <c r="D1608" s="10" t="s">
        <v>510</v>
      </c>
      <c r="E1608" s="12">
        <v>0.83599999999999997</v>
      </c>
      <c r="F1608" s="15">
        <v>73.900000000000006</v>
      </c>
      <c r="G1608" s="15">
        <v>61.7804</v>
      </c>
    </row>
    <row r="1609" spans="1:7" ht="15" customHeight="1">
      <c r="A1609" s="1"/>
      <c r="B1609" s="1"/>
      <c r="C1609" s="1"/>
      <c r="D1609" s="1"/>
      <c r="E1609" s="107" t="s">
        <v>495</v>
      </c>
      <c r="F1609" s="108"/>
      <c r="G1609" s="16">
        <v>286.3064</v>
      </c>
    </row>
    <row r="1610" spans="1:7" ht="15" customHeight="1">
      <c r="A1610" s="1"/>
      <c r="B1610" s="1"/>
      <c r="C1610" s="1"/>
      <c r="D1610" s="1"/>
      <c r="E1610" s="99" t="s">
        <v>463</v>
      </c>
      <c r="F1610" s="100"/>
      <c r="G1610" s="4">
        <v>395.54</v>
      </c>
    </row>
    <row r="1611" spans="1:7" ht="9.9499999999999993" customHeight="1">
      <c r="A1611" s="1"/>
      <c r="B1611" s="1"/>
      <c r="C1611" s="101" t="s">
        <v>448</v>
      </c>
      <c r="D1611" s="102"/>
      <c r="E1611" s="1"/>
      <c r="F1611" s="1"/>
      <c r="G1611" s="1"/>
    </row>
    <row r="1612" spans="1:7" ht="20.100000000000001" customHeight="1">
      <c r="A1612" s="103" t="s">
        <v>706</v>
      </c>
      <c r="B1612" s="104"/>
      <c r="C1612" s="104"/>
      <c r="D1612" s="104"/>
      <c r="E1612" s="104"/>
      <c r="F1612" s="104"/>
      <c r="G1612" s="104"/>
    </row>
    <row r="1613" spans="1:7" ht="15" customHeight="1">
      <c r="A1613" s="105" t="s">
        <v>450</v>
      </c>
      <c r="B1613" s="106"/>
      <c r="C1613" s="9" t="s">
        <v>451</v>
      </c>
      <c r="D1613" s="9" t="s">
        <v>452</v>
      </c>
      <c r="E1613" s="9" t="s">
        <v>453</v>
      </c>
      <c r="F1613" s="9" t="s">
        <v>454</v>
      </c>
      <c r="G1613" s="9" t="s">
        <v>455</v>
      </c>
    </row>
    <row r="1614" spans="1:7" ht="15" customHeight="1">
      <c r="A1614" s="10" t="s">
        <v>542</v>
      </c>
      <c r="B1614" s="11" t="s">
        <v>543</v>
      </c>
      <c r="C1614" s="10" t="s">
        <v>458</v>
      </c>
      <c r="D1614" s="10" t="s">
        <v>459</v>
      </c>
      <c r="E1614" s="12">
        <v>0.04</v>
      </c>
      <c r="F1614" s="15">
        <v>16.77</v>
      </c>
      <c r="G1614" s="15">
        <v>0.67079999999999995</v>
      </c>
    </row>
    <row r="1615" spans="1:7" ht="15" customHeight="1">
      <c r="A1615" s="10" t="s">
        <v>544</v>
      </c>
      <c r="B1615" s="11" t="s">
        <v>545</v>
      </c>
      <c r="C1615" s="10" t="s">
        <v>458</v>
      </c>
      <c r="D1615" s="10" t="s">
        <v>459</v>
      </c>
      <c r="E1615" s="12">
        <v>0.02</v>
      </c>
      <c r="F1615" s="15">
        <v>20.77</v>
      </c>
      <c r="G1615" s="15">
        <v>0.41539999999999999</v>
      </c>
    </row>
    <row r="1616" spans="1:7" ht="15" customHeight="1">
      <c r="A1616" s="1"/>
      <c r="B1616" s="1"/>
      <c r="C1616" s="1"/>
      <c r="D1616" s="1"/>
      <c r="E1616" s="107" t="s">
        <v>462</v>
      </c>
      <c r="F1616" s="108"/>
      <c r="G1616" s="16">
        <v>1.0862000000000001</v>
      </c>
    </row>
    <row r="1617" spans="1:7" ht="15" customHeight="1">
      <c r="A1617" s="105" t="s">
        <v>482</v>
      </c>
      <c r="B1617" s="106"/>
      <c r="C1617" s="9" t="s">
        <v>451</v>
      </c>
      <c r="D1617" s="9" t="s">
        <v>452</v>
      </c>
      <c r="E1617" s="9" t="s">
        <v>453</v>
      </c>
      <c r="F1617" s="9" t="s">
        <v>454</v>
      </c>
      <c r="G1617" s="9" t="s">
        <v>455</v>
      </c>
    </row>
    <row r="1618" spans="1:7" ht="15" customHeight="1">
      <c r="A1618" s="10" t="s">
        <v>546</v>
      </c>
      <c r="B1618" s="11" t="s">
        <v>547</v>
      </c>
      <c r="C1618" s="10" t="s">
        <v>458</v>
      </c>
      <c r="D1618" s="10" t="s">
        <v>494</v>
      </c>
      <c r="E1618" s="12">
        <v>0.01</v>
      </c>
      <c r="F1618" s="15">
        <v>10.050000000000001</v>
      </c>
      <c r="G1618" s="15">
        <v>0.10050000000000001</v>
      </c>
    </row>
    <row r="1619" spans="1:7" ht="20.100000000000001" customHeight="1">
      <c r="A1619" s="10" t="s">
        <v>548</v>
      </c>
      <c r="B1619" s="11" t="s">
        <v>549</v>
      </c>
      <c r="C1619" s="10" t="s">
        <v>458</v>
      </c>
      <c r="D1619" s="10" t="s">
        <v>485</v>
      </c>
      <c r="E1619" s="12">
        <v>1.03</v>
      </c>
      <c r="F1619" s="15">
        <v>21.53</v>
      </c>
      <c r="G1619" s="15">
        <v>22.175899999999999</v>
      </c>
    </row>
    <row r="1620" spans="1:7" ht="15" customHeight="1">
      <c r="A1620" s="1"/>
      <c r="B1620" s="1"/>
      <c r="C1620" s="1"/>
      <c r="D1620" s="1"/>
      <c r="E1620" s="107" t="s">
        <v>495</v>
      </c>
      <c r="F1620" s="108"/>
      <c r="G1620" s="16">
        <v>22.276399999999999</v>
      </c>
    </row>
    <row r="1621" spans="1:7" ht="15" customHeight="1">
      <c r="A1621" s="1"/>
      <c r="B1621" s="1"/>
      <c r="C1621" s="1"/>
      <c r="D1621" s="1"/>
      <c r="E1621" s="99" t="s">
        <v>463</v>
      </c>
      <c r="F1621" s="100"/>
      <c r="G1621" s="4">
        <v>23.36</v>
      </c>
    </row>
    <row r="1622" spans="1:7" ht="9.9499999999999993" customHeight="1">
      <c r="A1622" s="1"/>
      <c r="B1622" s="1"/>
      <c r="C1622" s="101" t="s">
        <v>448</v>
      </c>
      <c r="D1622" s="102"/>
      <c r="E1622" s="1"/>
      <c r="F1622" s="1"/>
      <c r="G1622" s="1"/>
    </row>
    <row r="1623" spans="1:7" ht="20.100000000000001" customHeight="1">
      <c r="A1623" s="103" t="s">
        <v>707</v>
      </c>
      <c r="B1623" s="104"/>
      <c r="C1623" s="104"/>
      <c r="D1623" s="104"/>
      <c r="E1623" s="104"/>
      <c r="F1623" s="104"/>
      <c r="G1623" s="104"/>
    </row>
    <row r="1624" spans="1:7" ht="15" customHeight="1">
      <c r="A1624" s="105" t="s">
        <v>465</v>
      </c>
      <c r="B1624" s="106"/>
      <c r="C1624" s="9" t="s">
        <v>451</v>
      </c>
      <c r="D1624" s="9" t="s">
        <v>452</v>
      </c>
      <c r="E1624" s="9" t="s">
        <v>453</v>
      </c>
      <c r="F1624" s="9" t="s">
        <v>454</v>
      </c>
      <c r="G1624" s="9" t="s">
        <v>455</v>
      </c>
    </row>
    <row r="1625" spans="1:7" ht="15" customHeight="1">
      <c r="A1625" s="10" t="s">
        <v>551</v>
      </c>
      <c r="B1625" s="11" t="s">
        <v>552</v>
      </c>
      <c r="C1625" s="10" t="s">
        <v>458</v>
      </c>
      <c r="D1625" s="10" t="s">
        <v>459</v>
      </c>
      <c r="E1625" s="12">
        <v>0</v>
      </c>
      <c r="F1625" s="15">
        <v>36.646500000000003</v>
      </c>
      <c r="G1625" s="15">
        <v>0</v>
      </c>
    </row>
    <row r="1626" spans="1:7" ht="15" customHeight="1">
      <c r="A1626" s="10" t="s">
        <v>553</v>
      </c>
      <c r="B1626" s="11" t="s">
        <v>554</v>
      </c>
      <c r="C1626" s="10" t="s">
        <v>458</v>
      </c>
      <c r="D1626" s="10" t="s">
        <v>459</v>
      </c>
      <c r="E1626" s="12">
        <v>1.4285700000000001E-3</v>
      </c>
      <c r="F1626" s="15">
        <v>69.915400000000005</v>
      </c>
      <c r="G1626" s="15">
        <v>9.9900000000000003E-2</v>
      </c>
    </row>
    <row r="1627" spans="1:7" ht="15" customHeight="1">
      <c r="A1627" s="10" t="s">
        <v>555</v>
      </c>
      <c r="B1627" s="11" t="s">
        <v>556</v>
      </c>
      <c r="C1627" s="10" t="s">
        <v>458</v>
      </c>
      <c r="D1627" s="10" t="s">
        <v>459</v>
      </c>
      <c r="E1627" s="12">
        <v>1.4285700000000001E-3</v>
      </c>
      <c r="F1627" s="15">
        <v>22.854199999999999</v>
      </c>
      <c r="G1627" s="15">
        <v>3.2599999999999997E-2</v>
      </c>
    </row>
    <row r="1628" spans="1:7" ht="15" customHeight="1">
      <c r="A1628" s="10" t="s">
        <v>557</v>
      </c>
      <c r="B1628" s="11" t="s">
        <v>558</v>
      </c>
      <c r="C1628" s="10" t="s">
        <v>458</v>
      </c>
      <c r="D1628" s="10" t="s">
        <v>459</v>
      </c>
      <c r="E1628" s="12">
        <v>7.14286E-3</v>
      </c>
      <c r="F1628" s="15">
        <v>92.914500000000004</v>
      </c>
      <c r="G1628" s="15">
        <v>0.66369999999999996</v>
      </c>
    </row>
    <row r="1629" spans="1:7" ht="15" customHeight="1">
      <c r="A1629" s="10" t="s">
        <v>559</v>
      </c>
      <c r="B1629" s="11" t="s">
        <v>560</v>
      </c>
      <c r="C1629" s="10" t="s">
        <v>458</v>
      </c>
      <c r="D1629" s="10" t="s">
        <v>459</v>
      </c>
      <c r="E1629" s="12">
        <v>5.7142900000000003E-3</v>
      </c>
      <c r="F1629" s="15">
        <v>151.95160000000001</v>
      </c>
      <c r="G1629" s="15">
        <v>0.86829999999999996</v>
      </c>
    </row>
    <row r="1630" spans="1:7" ht="15" customHeight="1">
      <c r="A1630" s="10" t="s">
        <v>561</v>
      </c>
      <c r="B1630" s="11" t="s">
        <v>562</v>
      </c>
      <c r="C1630" s="10" t="s">
        <v>458</v>
      </c>
      <c r="D1630" s="10" t="s">
        <v>459</v>
      </c>
      <c r="E1630" s="12">
        <v>5.7142900000000003E-3</v>
      </c>
      <c r="F1630" s="15">
        <v>76.690799999999996</v>
      </c>
      <c r="G1630" s="15">
        <v>0.43819999999999998</v>
      </c>
    </row>
    <row r="1631" spans="1:7" ht="15" customHeight="1">
      <c r="A1631" s="1"/>
      <c r="B1631" s="1"/>
      <c r="C1631" s="1"/>
      <c r="D1631" s="1"/>
      <c r="E1631" s="107" t="s">
        <v>472</v>
      </c>
      <c r="F1631" s="108"/>
      <c r="G1631" s="16">
        <v>2.1027</v>
      </c>
    </row>
    <row r="1632" spans="1:7" ht="15" customHeight="1">
      <c r="A1632" s="105" t="s">
        <v>450</v>
      </c>
      <c r="B1632" s="106"/>
      <c r="C1632" s="9" t="s">
        <v>451</v>
      </c>
      <c r="D1632" s="9" t="s">
        <v>452</v>
      </c>
      <c r="E1632" s="9" t="s">
        <v>453</v>
      </c>
      <c r="F1632" s="9" t="s">
        <v>454</v>
      </c>
      <c r="G1632" s="9" t="s">
        <v>455</v>
      </c>
    </row>
    <row r="1633" spans="1:7" ht="15" customHeight="1">
      <c r="A1633" s="10" t="s">
        <v>480</v>
      </c>
      <c r="B1633" s="11" t="s">
        <v>481</v>
      </c>
      <c r="C1633" s="10" t="s">
        <v>458</v>
      </c>
      <c r="D1633" s="10" t="s">
        <v>459</v>
      </c>
      <c r="E1633" s="12">
        <v>5.7142859999999997E-2</v>
      </c>
      <c r="F1633" s="15">
        <v>15.55</v>
      </c>
      <c r="G1633" s="15">
        <v>0.88859999999999995</v>
      </c>
    </row>
    <row r="1634" spans="1:7" ht="15" customHeight="1">
      <c r="A1634" s="10" t="s">
        <v>563</v>
      </c>
      <c r="B1634" s="11" t="s">
        <v>564</v>
      </c>
      <c r="C1634" s="10" t="s">
        <v>458</v>
      </c>
      <c r="D1634" s="10" t="s">
        <v>459</v>
      </c>
      <c r="E1634" s="12">
        <v>7.14286E-3</v>
      </c>
      <c r="F1634" s="15">
        <v>27.64</v>
      </c>
      <c r="G1634" s="15">
        <v>0.19739999999999999</v>
      </c>
    </row>
    <row r="1635" spans="1:7" ht="15" customHeight="1">
      <c r="A1635" s="1"/>
      <c r="B1635" s="1"/>
      <c r="C1635" s="1"/>
      <c r="D1635" s="1"/>
      <c r="E1635" s="107" t="s">
        <v>462</v>
      </c>
      <c r="F1635" s="108"/>
      <c r="G1635" s="16">
        <v>1.0860000000000001</v>
      </c>
    </row>
    <row r="1636" spans="1:7" ht="15" customHeight="1">
      <c r="A1636" s="105" t="s">
        <v>482</v>
      </c>
      <c r="B1636" s="106"/>
      <c r="C1636" s="9" t="s">
        <v>451</v>
      </c>
      <c r="D1636" s="9" t="s">
        <v>452</v>
      </c>
      <c r="E1636" s="9" t="s">
        <v>453</v>
      </c>
      <c r="F1636" s="9" t="s">
        <v>454</v>
      </c>
      <c r="G1636" s="9" t="s">
        <v>455</v>
      </c>
    </row>
    <row r="1637" spans="1:7" ht="15" customHeight="1">
      <c r="A1637" s="10" t="s">
        <v>565</v>
      </c>
      <c r="B1637" s="11" t="s">
        <v>566</v>
      </c>
      <c r="C1637" s="10" t="s">
        <v>458</v>
      </c>
      <c r="D1637" s="10" t="s">
        <v>494</v>
      </c>
      <c r="E1637" s="12">
        <v>0.55000000000000004</v>
      </c>
      <c r="F1637" s="15">
        <v>5.71</v>
      </c>
      <c r="G1637" s="15">
        <v>3.1404999999999998</v>
      </c>
    </row>
    <row r="1638" spans="1:7" ht="15" customHeight="1">
      <c r="A1638" s="10" t="s">
        <v>567</v>
      </c>
      <c r="B1638" s="11" t="s">
        <v>568</v>
      </c>
      <c r="C1638" s="10" t="s">
        <v>458</v>
      </c>
      <c r="D1638" s="10" t="s">
        <v>488</v>
      </c>
      <c r="E1638" s="12">
        <v>0.04</v>
      </c>
      <c r="F1638" s="15">
        <v>10.46</v>
      </c>
      <c r="G1638" s="15">
        <v>0.41839999999999999</v>
      </c>
    </row>
    <row r="1639" spans="1:7" ht="15" customHeight="1">
      <c r="A1639" s="10" t="s">
        <v>569</v>
      </c>
      <c r="B1639" s="11" t="s">
        <v>570</v>
      </c>
      <c r="C1639" s="10" t="s">
        <v>458</v>
      </c>
      <c r="D1639" s="10" t="s">
        <v>488</v>
      </c>
      <c r="E1639" s="12">
        <v>0.6</v>
      </c>
      <c r="F1639" s="15">
        <v>23.83</v>
      </c>
      <c r="G1639" s="15">
        <v>14.298</v>
      </c>
    </row>
    <row r="1640" spans="1:7" ht="15" customHeight="1">
      <c r="A1640" s="1"/>
      <c r="B1640" s="1"/>
      <c r="C1640" s="1"/>
      <c r="D1640" s="1"/>
      <c r="E1640" s="107" t="s">
        <v>495</v>
      </c>
      <c r="F1640" s="108"/>
      <c r="G1640" s="16">
        <v>17.8569</v>
      </c>
    </row>
    <row r="1641" spans="1:7" ht="15" customHeight="1">
      <c r="A1641" s="1"/>
      <c r="B1641" s="1"/>
      <c r="C1641" s="1"/>
      <c r="D1641" s="1"/>
      <c r="E1641" s="99" t="s">
        <v>463</v>
      </c>
      <c r="F1641" s="100"/>
      <c r="G1641" s="4">
        <v>21.05</v>
      </c>
    </row>
    <row r="1642" spans="1:7" ht="9.9499999999999993" customHeight="1">
      <c r="A1642" s="1"/>
      <c r="B1642" s="1"/>
      <c r="C1642" s="101" t="s">
        <v>448</v>
      </c>
      <c r="D1642" s="102"/>
      <c r="E1642" s="1"/>
      <c r="F1642" s="1"/>
      <c r="G1642" s="1"/>
    </row>
    <row r="1643" spans="1:7" ht="20.100000000000001" customHeight="1">
      <c r="A1643" s="103" t="s">
        <v>708</v>
      </c>
      <c r="B1643" s="104"/>
      <c r="C1643" s="104"/>
      <c r="D1643" s="104"/>
      <c r="E1643" s="104"/>
      <c r="F1643" s="104"/>
      <c r="G1643" s="104"/>
    </row>
    <row r="1644" spans="1:7" ht="15" customHeight="1">
      <c r="A1644" s="105" t="s">
        <v>450</v>
      </c>
      <c r="B1644" s="106"/>
      <c r="C1644" s="9" t="s">
        <v>451</v>
      </c>
      <c r="D1644" s="9" t="s">
        <v>452</v>
      </c>
      <c r="E1644" s="9" t="s">
        <v>453</v>
      </c>
      <c r="F1644" s="9" t="s">
        <v>454</v>
      </c>
      <c r="G1644" s="9" t="s">
        <v>455</v>
      </c>
    </row>
    <row r="1645" spans="1:7" ht="15" customHeight="1">
      <c r="A1645" s="10" t="s">
        <v>514</v>
      </c>
      <c r="B1645" s="11" t="s">
        <v>515</v>
      </c>
      <c r="C1645" s="10" t="s">
        <v>458</v>
      </c>
      <c r="D1645" s="10" t="s">
        <v>459</v>
      </c>
      <c r="E1645" s="12">
        <v>0.15</v>
      </c>
      <c r="F1645" s="15">
        <v>20.77</v>
      </c>
      <c r="G1645" s="15">
        <v>3.1154999999999999</v>
      </c>
    </row>
    <row r="1646" spans="1:7" ht="15" customHeight="1">
      <c r="A1646" s="10" t="s">
        <v>480</v>
      </c>
      <c r="B1646" s="11" t="s">
        <v>481</v>
      </c>
      <c r="C1646" s="10" t="s">
        <v>458</v>
      </c>
      <c r="D1646" s="10" t="s">
        <v>459</v>
      </c>
      <c r="E1646" s="12">
        <v>0.25</v>
      </c>
      <c r="F1646" s="15">
        <v>15.55</v>
      </c>
      <c r="G1646" s="15">
        <v>3.8875000000000002</v>
      </c>
    </row>
    <row r="1647" spans="1:7" ht="15" customHeight="1">
      <c r="A1647" s="1"/>
      <c r="B1647" s="1"/>
      <c r="C1647" s="1"/>
      <c r="D1647" s="1"/>
      <c r="E1647" s="107" t="s">
        <v>462</v>
      </c>
      <c r="F1647" s="108"/>
      <c r="G1647" s="16">
        <v>7.0030000000000001</v>
      </c>
    </row>
    <row r="1648" spans="1:7" ht="15" customHeight="1">
      <c r="A1648" s="105" t="s">
        <v>482</v>
      </c>
      <c r="B1648" s="106"/>
      <c r="C1648" s="9" t="s">
        <v>451</v>
      </c>
      <c r="D1648" s="9" t="s">
        <v>452</v>
      </c>
      <c r="E1648" s="9" t="s">
        <v>453</v>
      </c>
      <c r="F1648" s="9" t="s">
        <v>454</v>
      </c>
      <c r="G1648" s="9" t="s">
        <v>455</v>
      </c>
    </row>
    <row r="1649" spans="1:7" ht="15" customHeight="1">
      <c r="A1649" s="10" t="s">
        <v>516</v>
      </c>
      <c r="B1649" s="11" t="s">
        <v>517</v>
      </c>
      <c r="C1649" s="10" t="s">
        <v>458</v>
      </c>
      <c r="D1649" s="10" t="s">
        <v>491</v>
      </c>
      <c r="E1649" s="12">
        <v>1</v>
      </c>
      <c r="F1649" s="15">
        <v>3.44</v>
      </c>
      <c r="G1649" s="15">
        <v>3.44</v>
      </c>
    </row>
    <row r="1650" spans="1:7" ht="15" customHeight="1">
      <c r="A1650" s="1"/>
      <c r="B1650" s="1"/>
      <c r="C1650" s="1"/>
      <c r="D1650" s="1"/>
      <c r="E1650" s="107" t="s">
        <v>495</v>
      </c>
      <c r="F1650" s="108"/>
      <c r="G1650" s="16">
        <v>3.44</v>
      </c>
    </row>
    <row r="1651" spans="1:7" ht="15" customHeight="1">
      <c r="A1651" s="105" t="s">
        <v>518</v>
      </c>
      <c r="B1651" s="106"/>
      <c r="C1651" s="9" t="s">
        <v>451</v>
      </c>
      <c r="D1651" s="9" t="s">
        <v>452</v>
      </c>
      <c r="E1651" s="9" t="s">
        <v>453</v>
      </c>
      <c r="F1651" s="9" t="s">
        <v>454</v>
      </c>
      <c r="G1651" s="9" t="s">
        <v>455</v>
      </c>
    </row>
    <row r="1652" spans="1:7" ht="15" customHeight="1">
      <c r="A1652" s="10" t="s">
        <v>519</v>
      </c>
      <c r="B1652" s="11" t="s">
        <v>520</v>
      </c>
      <c r="C1652" s="10" t="s">
        <v>458</v>
      </c>
      <c r="D1652" s="10" t="s">
        <v>485</v>
      </c>
      <c r="E1652" s="12">
        <v>0.25</v>
      </c>
      <c r="F1652" s="15">
        <v>4.5</v>
      </c>
      <c r="G1652" s="15">
        <v>1.125</v>
      </c>
    </row>
    <row r="1653" spans="1:7" ht="15" customHeight="1">
      <c r="A1653" s="10" t="s">
        <v>521</v>
      </c>
      <c r="B1653" s="11" t="s">
        <v>522</v>
      </c>
      <c r="C1653" s="10" t="s">
        <v>458</v>
      </c>
      <c r="D1653" s="10" t="s">
        <v>510</v>
      </c>
      <c r="E1653" s="12">
        <v>1.4999999999999999E-2</v>
      </c>
      <c r="F1653" s="15">
        <v>41.21</v>
      </c>
      <c r="G1653" s="15">
        <v>0.61819999999999997</v>
      </c>
    </row>
    <row r="1654" spans="1:7" ht="15" customHeight="1">
      <c r="A1654" s="10" t="s">
        <v>523</v>
      </c>
      <c r="B1654" s="11" t="s">
        <v>524</v>
      </c>
      <c r="C1654" s="10" t="s">
        <v>458</v>
      </c>
      <c r="D1654" s="10" t="s">
        <v>510</v>
      </c>
      <c r="E1654" s="12">
        <v>3.6999999999999998E-2</v>
      </c>
      <c r="F1654" s="15">
        <v>4.1399999999999997</v>
      </c>
      <c r="G1654" s="15">
        <v>0.1532</v>
      </c>
    </row>
    <row r="1655" spans="1:7" ht="20.100000000000001" customHeight="1">
      <c r="A1655" s="10" t="s">
        <v>525</v>
      </c>
      <c r="B1655" s="11" t="s">
        <v>526</v>
      </c>
      <c r="C1655" s="10" t="s">
        <v>458</v>
      </c>
      <c r="D1655" s="10" t="s">
        <v>510</v>
      </c>
      <c r="E1655" s="12">
        <v>3.4000000000000002E-2</v>
      </c>
      <c r="F1655" s="15">
        <v>337.08</v>
      </c>
      <c r="G1655" s="15">
        <v>11.460699999999999</v>
      </c>
    </row>
    <row r="1656" spans="1:7" ht="15" customHeight="1">
      <c r="A1656" s="1"/>
      <c r="B1656" s="1"/>
      <c r="C1656" s="1"/>
      <c r="D1656" s="1"/>
      <c r="E1656" s="107" t="s">
        <v>527</v>
      </c>
      <c r="F1656" s="108"/>
      <c r="G1656" s="16">
        <v>13.357100000000001</v>
      </c>
    </row>
    <row r="1657" spans="1:7" ht="15" customHeight="1">
      <c r="A1657" s="1"/>
      <c r="B1657" s="1"/>
      <c r="C1657" s="1"/>
      <c r="D1657" s="1"/>
      <c r="E1657" s="99" t="s">
        <v>463</v>
      </c>
      <c r="F1657" s="100"/>
      <c r="G1657" s="4">
        <v>23.8</v>
      </c>
    </row>
    <row r="1658" spans="1:7" ht="9.9499999999999993" customHeight="1">
      <c r="A1658" s="1"/>
      <c r="B1658" s="1"/>
      <c r="C1658" s="101" t="s">
        <v>448</v>
      </c>
      <c r="D1658" s="102"/>
      <c r="E1658" s="1"/>
      <c r="F1658" s="1"/>
      <c r="G1658" s="1"/>
    </row>
    <row r="1659" spans="1:7" ht="20.100000000000001" customHeight="1">
      <c r="A1659" s="103" t="s">
        <v>709</v>
      </c>
      <c r="B1659" s="104"/>
      <c r="C1659" s="104"/>
      <c r="D1659" s="104"/>
      <c r="E1659" s="104"/>
      <c r="F1659" s="104"/>
      <c r="G1659" s="104"/>
    </row>
    <row r="1660" spans="1:7" ht="15" customHeight="1">
      <c r="A1660" s="105" t="s">
        <v>450</v>
      </c>
      <c r="B1660" s="106"/>
      <c r="C1660" s="9" t="s">
        <v>451</v>
      </c>
      <c r="D1660" s="9" t="s">
        <v>452</v>
      </c>
      <c r="E1660" s="9" t="s">
        <v>453</v>
      </c>
      <c r="F1660" s="9" t="s">
        <v>454</v>
      </c>
      <c r="G1660" s="9" t="s">
        <v>455</v>
      </c>
    </row>
    <row r="1661" spans="1:7" ht="15" customHeight="1">
      <c r="A1661" s="10" t="s">
        <v>480</v>
      </c>
      <c r="B1661" s="11" t="s">
        <v>481</v>
      </c>
      <c r="C1661" s="10" t="s">
        <v>458</v>
      </c>
      <c r="D1661" s="10" t="s">
        <v>459</v>
      </c>
      <c r="E1661" s="12">
        <v>1.7</v>
      </c>
      <c r="F1661" s="15">
        <v>15.55</v>
      </c>
      <c r="G1661" s="15">
        <v>26.434999999999999</v>
      </c>
    </row>
    <row r="1662" spans="1:7" ht="15" customHeight="1">
      <c r="A1662" s="1"/>
      <c r="B1662" s="1"/>
      <c r="C1662" s="1"/>
      <c r="D1662" s="1"/>
      <c r="E1662" s="107" t="s">
        <v>462</v>
      </c>
      <c r="F1662" s="108"/>
      <c r="G1662" s="16">
        <v>26.434999999999999</v>
      </c>
    </row>
    <row r="1663" spans="1:7" ht="15" customHeight="1">
      <c r="A1663" s="105" t="s">
        <v>518</v>
      </c>
      <c r="B1663" s="106"/>
      <c r="C1663" s="9" t="s">
        <v>451</v>
      </c>
      <c r="D1663" s="9" t="s">
        <v>452</v>
      </c>
      <c r="E1663" s="9" t="s">
        <v>453</v>
      </c>
      <c r="F1663" s="9" t="s">
        <v>454</v>
      </c>
      <c r="G1663" s="9" t="s">
        <v>455</v>
      </c>
    </row>
    <row r="1664" spans="1:7" ht="15" customHeight="1">
      <c r="A1664" s="10" t="s">
        <v>573</v>
      </c>
      <c r="B1664" s="11" t="s">
        <v>574</v>
      </c>
      <c r="C1664" s="10" t="s">
        <v>458</v>
      </c>
      <c r="D1664" s="10" t="s">
        <v>510</v>
      </c>
      <c r="E1664" s="12">
        <v>1.1000000000000001</v>
      </c>
      <c r="F1664" s="15">
        <v>3.98</v>
      </c>
      <c r="G1664" s="15">
        <v>4.3780000000000001</v>
      </c>
    </row>
    <row r="1665" spans="1:7" ht="15" customHeight="1">
      <c r="A1665" s="1"/>
      <c r="B1665" s="1"/>
      <c r="C1665" s="1"/>
      <c r="D1665" s="1"/>
      <c r="E1665" s="107" t="s">
        <v>527</v>
      </c>
      <c r="F1665" s="108"/>
      <c r="G1665" s="16">
        <v>4.3780000000000001</v>
      </c>
    </row>
    <row r="1666" spans="1:7" ht="15" customHeight="1">
      <c r="A1666" s="1"/>
      <c r="B1666" s="1"/>
      <c r="C1666" s="1"/>
      <c r="D1666" s="1"/>
      <c r="E1666" s="99" t="s">
        <v>463</v>
      </c>
      <c r="F1666" s="100"/>
      <c r="G1666" s="4">
        <v>30.81</v>
      </c>
    </row>
    <row r="1667" spans="1:7" ht="9.9499999999999993" customHeight="1">
      <c r="A1667" s="1"/>
      <c r="B1667" s="1"/>
      <c r="C1667" s="101" t="s">
        <v>448</v>
      </c>
      <c r="D1667" s="102"/>
      <c r="E1667" s="1"/>
      <c r="F1667" s="1"/>
      <c r="G1667" s="1"/>
    </row>
    <row r="1668" spans="1:7" ht="20.100000000000001" customHeight="1">
      <c r="A1668" s="103" t="s">
        <v>710</v>
      </c>
      <c r="B1668" s="104"/>
      <c r="C1668" s="104"/>
      <c r="D1668" s="104"/>
      <c r="E1668" s="104"/>
      <c r="F1668" s="104"/>
      <c r="G1668" s="104"/>
    </row>
    <row r="1669" spans="1:7" ht="15" customHeight="1">
      <c r="A1669" s="105" t="s">
        <v>465</v>
      </c>
      <c r="B1669" s="106"/>
      <c r="C1669" s="9" t="s">
        <v>451</v>
      </c>
      <c r="D1669" s="9" t="s">
        <v>452</v>
      </c>
      <c r="E1669" s="9" t="s">
        <v>453</v>
      </c>
      <c r="F1669" s="9" t="s">
        <v>454</v>
      </c>
      <c r="G1669" s="9" t="s">
        <v>455</v>
      </c>
    </row>
    <row r="1670" spans="1:7" ht="15" customHeight="1">
      <c r="A1670" s="10" t="s">
        <v>576</v>
      </c>
      <c r="B1670" s="11" t="s">
        <v>577</v>
      </c>
      <c r="C1670" s="10" t="s">
        <v>458</v>
      </c>
      <c r="D1670" s="10" t="s">
        <v>459</v>
      </c>
      <c r="E1670" s="12">
        <v>7.5700000000000003E-2</v>
      </c>
      <c r="F1670" s="15">
        <v>27.460699999999999</v>
      </c>
      <c r="G1670" s="15">
        <v>2.0788000000000002</v>
      </c>
    </row>
    <row r="1671" spans="1:7" ht="15" customHeight="1">
      <c r="A1671" s="10" t="s">
        <v>578</v>
      </c>
      <c r="B1671" s="11" t="s">
        <v>579</v>
      </c>
      <c r="C1671" s="10" t="s">
        <v>458</v>
      </c>
      <c r="D1671" s="10" t="s">
        <v>459</v>
      </c>
      <c r="E1671" s="12">
        <v>4.1000000000000003E-3</v>
      </c>
      <c r="F1671" s="15">
        <v>42.164900000000003</v>
      </c>
      <c r="G1671" s="15">
        <v>0.1729</v>
      </c>
    </row>
    <row r="1672" spans="1:7" ht="15" customHeight="1">
      <c r="A1672" s="1"/>
      <c r="B1672" s="1"/>
      <c r="C1672" s="1"/>
      <c r="D1672" s="1"/>
      <c r="E1672" s="107" t="s">
        <v>472</v>
      </c>
      <c r="F1672" s="108"/>
      <c r="G1672" s="16">
        <v>2.2517</v>
      </c>
    </row>
    <row r="1673" spans="1:7" ht="15" customHeight="1">
      <c r="A1673" s="105" t="s">
        <v>450</v>
      </c>
      <c r="B1673" s="106"/>
      <c r="C1673" s="9" t="s">
        <v>451</v>
      </c>
      <c r="D1673" s="9" t="s">
        <v>452</v>
      </c>
      <c r="E1673" s="9" t="s">
        <v>453</v>
      </c>
      <c r="F1673" s="9" t="s">
        <v>454</v>
      </c>
      <c r="G1673" s="9" t="s">
        <v>455</v>
      </c>
    </row>
    <row r="1674" spans="1:7" ht="15" customHeight="1">
      <c r="A1674" s="10" t="s">
        <v>506</v>
      </c>
      <c r="B1674" s="11" t="s">
        <v>507</v>
      </c>
      <c r="C1674" s="10" t="s">
        <v>458</v>
      </c>
      <c r="D1674" s="10" t="s">
        <v>459</v>
      </c>
      <c r="E1674" s="12">
        <v>0.1595</v>
      </c>
      <c r="F1674" s="15">
        <v>20.77</v>
      </c>
      <c r="G1674" s="15">
        <v>3.3128000000000002</v>
      </c>
    </row>
    <row r="1675" spans="1:7" ht="15" customHeight="1">
      <c r="A1675" s="10" t="s">
        <v>480</v>
      </c>
      <c r="B1675" s="11" t="s">
        <v>481</v>
      </c>
      <c r="C1675" s="10" t="s">
        <v>458</v>
      </c>
      <c r="D1675" s="10" t="s">
        <v>459</v>
      </c>
      <c r="E1675" s="12">
        <v>0.1595</v>
      </c>
      <c r="F1675" s="15">
        <v>15.55</v>
      </c>
      <c r="G1675" s="15">
        <v>2.4802</v>
      </c>
    </row>
    <row r="1676" spans="1:7" ht="15" customHeight="1">
      <c r="A1676" s="1"/>
      <c r="B1676" s="1"/>
      <c r="C1676" s="1"/>
      <c r="D1676" s="1"/>
      <c r="E1676" s="107" t="s">
        <v>462</v>
      </c>
      <c r="F1676" s="108"/>
      <c r="G1676" s="16">
        <v>5.7930000000000001</v>
      </c>
    </row>
    <row r="1677" spans="1:7" ht="15" customHeight="1">
      <c r="A1677" s="105" t="s">
        <v>482</v>
      </c>
      <c r="B1677" s="106"/>
      <c r="C1677" s="9" t="s">
        <v>451</v>
      </c>
      <c r="D1677" s="9" t="s">
        <v>452</v>
      </c>
      <c r="E1677" s="9" t="s">
        <v>453</v>
      </c>
      <c r="F1677" s="9" t="s">
        <v>454</v>
      </c>
      <c r="G1677" s="9" t="s">
        <v>455</v>
      </c>
    </row>
    <row r="1678" spans="1:7" ht="15" customHeight="1">
      <c r="A1678" s="10" t="s">
        <v>530</v>
      </c>
      <c r="B1678" s="11" t="s">
        <v>531</v>
      </c>
      <c r="C1678" s="10" t="s">
        <v>458</v>
      </c>
      <c r="D1678" s="10" t="s">
        <v>510</v>
      </c>
      <c r="E1678" s="12">
        <v>5.6800000000000003E-2</v>
      </c>
      <c r="F1678" s="15">
        <v>67.5</v>
      </c>
      <c r="G1678" s="15">
        <v>3.8340000000000001</v>
      </c>
    </row>
    <row r="1679" spans="1:7" ht="15" customHeight="1">
      <c r="A1679" s="10" t="s">
        <v>580</v>
      </c>
      <c r="B1679" s="11" t="s">
        <v>581</v>
      </c>
      <c r="C1679" s="10" t="s">
        <v>458</v>
      </c>
      <c r="D1679" s="10" t="s">
        <v>510</v>
      </c>
      <c r="E1679" s="12">
        <v>6.4999999999999997E-3</v>
      </c>
      <c r="F1679" s="15">
        <v>60.46</v>
      </c>
      <c r="G1679" s="15">
        <v>0.39300000000000002</v>
      </c>
    </row>
    <row r="1680" spans="1:7" ht="15" customHeight="1">
      <c r="A1680" s="10" t="s">
        <v>582</v>
      </c>
      <c r="B1680" s="11" t="s">
        <v>583</v>
      </c>
      <c r="C1680" s="10" t="s">
        <v>458</v>
      </c>
      <c r="D1680" s="10" t="s">
        <v>584</v>
      </c>
      <c r="E1680" s="12">
        <v>51</v>
      </c>
      <c r="F1680" s="15">
        <v>0.56000000000000005</v>
      </c>
      <c r="G1680" s="15">
        <v>28.56</v>
      </c>
    </row>
    <row r="1681" spans="1:7" ht="15" customHeight="1">
      <c r="A1681" s="1"/>
      <c r="B1681" s="1"/>
      <c r="C1681" s="1"/>
      <c r="D1681" s="1"/>
      <c r="E1681" s="107" t="s">
        <v>495</v>
      </c>
      <c r="F1681" s="108"/>
      <c r="G1681" s="16">
        <v>32.786999999999999</v>
      </c>
    </row>
    <row r="1682" spans="1:7" ht="15" customHeight="1">
      <c r="A1682" s="1"/>
      <c r="B1682" s="1"/>
      <c r="C1682" s="1"/>
      <c r="D1682" s="1"/>
      <c r="E1682" s="99" t="s">
        <v>463</v>
      </c>
      <c r="F1682" s="100"/>
      <c r="G1682" s="4">
        <v>40.83</v>
      </c>
    </row>
    <row r="1683" spans="1:7" ht="9.9499999999999993" customHeight="1">
      <c r="A1683" s="1"/>
      <c r="B1683" s="1"/>
      <c r="C1683" s="101" t="s">
        <v>448</v>
      </c>
      <c r="D1683" s="102"/>
      <c r="E1683" s="1"/>
      <c r="F1683" s="1"/>
      <c r="G1683" s="1"/>
    </row>
    <row r="1684" spans="1:7" ht="20.100000000000001" customHeight="1">
      <c r="A1684" s="103" t="s">
        <v>711</v>
      </c>
      <c r="B1684" s="104"/>
      <c r="C1684" s="104"/>
      <c r="D1684" s="104"/>
      <c r="E1684" s="104"/>
      <c r="F1684" s="104"/>
      <c r="G1684" s="104"/>
    </row>
    <row r="1685" spans="1:7" ht="15" customHeight="1">
      <c r="A1685" s="105" t="s">
        <v>450</v>
      </c>
      <c r="B1685" s="106"/>
      <c r="C1685" s="9" t="s">
        <v>451</v>
      </c>
      <c r="D1685" s="9" t="s">
        <v>452</v>
      </c>
      <c r="E1685" s="9" t="s">
        <v>453</v>
      </c>
      <c r="F1685" s="9" t="s">
        <v>454</v>
      </c>
      <c r="G1685" s="9" t="s">
        <v>455</v>
      </c>
    </row>
    <row r="1686" spans="1:7" ht="15" customHeight="1">
      <c r="A1686" s="10" t="s">
        <v>586</v>
      </c>
      <c r="B1686" s="11" t="s">
        <v>587</v>
      </c>
      <c r="C1686" s="10" t="s">
        <v>458</v>
      </c>
      <c r="D1686" s="10" t="s">
        <v>459</v>
      </c>
      <c r="E1686" s="12">
        <v>1.6</v>
      </c>
      <c r="F1686" s="15">
        <v>20.77</v>
      </c>
      <c r="G1686" s="15">
        <v>33.231999999999999</v>
      </c>
    </row>
    <row r="1687" spans="1:7" ht="15" customHeight="1">
      <c r="A1687" s="10" t="s">
        <v>480</v>
      </c>
      <c r="B1687" s="11" t="s">
        <v>481</v>
      </c>
      <c r="C1687" s="10" t="s">
        <v>458</v>
      </c>
      <c r="D1687" s="10" t="s">
        <v>459</v>
      </c>
      <c r="E1687" s="12">
        <v>1.25</v>
      </c>
      <c r="F1687" s="15">
        <v>15.55</v>
      </c>
      <c r="G1687" s="15">
        <v>19.4375</v>
      </c>
    </row>
    <row r="1688" spans="1:7" ht="15" customHeight="1">
      <c r="A1688" s="1"/>
      <c r="B1688" s="1"/>
      <c r="C1688" s="1"/>
      <c r="D1688" s="1"/>
      <c r="E1688" s="107" t="s">
        <v>462</v>
      </c>
      <c r="F1688" s="108"/>
      <c r="G1688" s="16">
        <v>52.669499999999999</v>
      </c>
    </row>
    <row r="1689" spans="1:7" ht="15" customHeight="1">
      <c r="A1689" s="105" t="s">
        <v>482</v>
      </c>
      <c r="B1689" s="106"/>
      <c r="C1689" s="9" t="s">
        <v>451</v>
      </c>
      <c r="D1689" s="9" t="s">
        <v>452</v>
      </c>
      <c r="E1689" s="9" t="s">
        <v>453</v>
      </c>
      <c r="F1689" s="9" t="s">
        <v>454</v>
      </c>
      <c r="G1689" s="9" t="s">
        <v>455</v>
      </c>
    </row>
    <row r="1690" spans="1:7" ht="15" customHeight="1">
      <c r="A1690" s="10" t="s">
        <v>530</v>
      </c>
      <c r="B1690" s="11" t="s">
        <v>531</v>
      </c>
      <c r="C1690" s="10" t="s">
        <v>458</v>
      </c>
      <c r="D1690" s="10" t="s">
        <v>510</v>
      </c>
      <c r="E1690" s="12">
        <v>1.8200000000000001E-2</v>
      </c>
      <c r="F1690" s="15">
        <v>67.5</v>
      </c>
      <c r="G1690" s="15">
        <v>1.2284999999999999</v>
      </c>
    </row>
    <row r="1691" spans="1:7" ht="15" customHeight="1">
      <c r="A1691" s="10" t="s">
        <v>588</v>
      </c>
      <c r="B1691" s="11" t="s">
        <v>589</v>
      </c>
      <c r="C1691" s="10" t="s">
        <v>458</v>
      </c>
      <c r="D1691" s="10" t="s">
        <v>494</v>
      </c>
      <c r="E1691" s="12">
        <v>2.73</v>
      </c>
      <c r="F1691" s="15">
        <v>1.1000000000000001</v>
      </c>
      <c r="G1691" s="15">
        <v>3.0030000000000001</v>
      </c>
    </row>
    <row r="1692" spans="1:7" ht="15" customHeight="1">
      <c r="A1692" s="10" t="s">
        <v>534</v>
      </c>
      <c r="B1692" s="11" t="s">
        <v>535</v>
      </c>
      <c r="C1692" s="10" t="s">
        <v>458</v>
      </c>
      <c r="D1692" s="10" t="s">
        <v>494</v>
      </c>
      <c r="E1692" s="12">
        <v>2.8</v>
      </c>
      <c r="F1692" s="15">
        <v>0.56000000000000005</v>
      </c>
      <c r="G1692" s="15">
        <v>1.5680000000000001</v>
      </c>
    </row>
    <row r="1693" spans="1:7" ht="20.100000000000001" customHeight="1">
      <c r="A1693" s="10" t="s">
        <v>590</v>
      </c>
      <c r="B1693" s="11" t="s">
        <v>591</v>
      </c>
      <c r="C1693" s="10" t="s">
        <v>458</v>
      </c>
      <c r="D1693" s="10" t="s">
        <v>485</v>
      </c>
      <c r="E1693" s="12">
        <v>1.1000000000000001</v>
      </c>
      <c r="F1693" s="15">
        <v>49.48</v>
      </c>
      <c r="G1693" s="15">
        <v>54.427999999999997</v>
      </c>
    </row>
    <row r="1694" spans="1:7" ht="15" customHeight="1">
      <c r="A1694" s="1"/>
      <c r="B1694" s="1"/>
      <c r="C1694" s="1"/>
      <c r="D1694" s="1"/>
      <c r="E1694" s="107" t="s">
        <v>495</v>
      </c>
      <c r="F1694" s="108"/>
      <c r="G1694" s="16">
        <v>60.227499999999999</v>
      </c>
    </row>
    <row r="1695" spans="1:7" ht="15" customHeight="1">
      <c r="A1695" s="1"/>
      <c r="B1695" s="1"/>
      <c r="C1695" s="1"/>
      <c r="D1695" s="1"/>
      <c r="E1695" s="99" t="s">
        <v>463</v>
      </c>
      <c r="F1695" s="100"/>
      <c r="G1695" s="4">
        <v>112.9</v>
      </c>
    </row>
    <row r="1696" spans="1:7" ht="9.9499999999999993" customHeight="1">
      <c r="A1696" s="1"/>
      <c r="B1696" s="1"/>
      <c r="C1696" s="101" t="s">
        <v>448</v>
      </c>
      <c r="D1696" s="102"/>
      <c r="E1696" s="1"/>
      <c r="F1696" s="1"/>
      <c r="G1696" s="1"/>
    </row>
    <row r="1697" spans="1:7" ht="20.100000000000001" customHeight="1">
      <c r="A1697" s="103" t="s">
        <v>712</v>
      </c>
      <c r="B1697" s="104"/>
      <c r="C1697" s="104"/>
      <c r="D1697" s="104"/>
      <c r="E1697" s="104"/>
      <c r="F1697" s="104"/>
      <c r="G1697" s="104"/>
    </row>
    <row r="1698" spans="1:7" ht="15" customHeight="1">
      <c r="A1698" s="105" t="s">
        <v>450</v>
      </c>
      <c r="B1698" s="106"/>
      <c r="C1698" s="9" t="s">
        <v>451</v>
      </c>
      <c r="D1698" s="9" t="s">
        <v>452</v>
      </c>
      <c r="E1698" s="9" t="s">
        <v>453</v>
      </c>
      <c r="F1698" s="9" t="s">
        <v>454</v>
      </c>
      <c r="G1698" s="9" t="s">
        <v>455</v>
      </c>
    </row>
    <row r="1699" spans="1:7" ht="15" customHeight="1">
      <c r="A1699" s="10" t="s">
        <v>480</v>
      </c>
      <c r="B1699" s="11" t="s">
        <v>481</v>
      </c>
      <c r="C1699" s="10" t="s">
        <v>458</v>
      </c>
      <c r="D1699" s="10" t="s">
        <v>459</v>
      </c>
      <c r="E1699" s="12">
        <v>7.4999999999999997E-2</v>
      </c>
      <c r="F1699" s="15">
        <v>15.55</v>
      </c>
      <c r="G1699" s="15">
        <v>1.1662999999999999</v>
      </c>
    </row>
    <row r="1700" spans="1:7" ht="15" customHeight="1">
      <c r="A1700" s="1"/>
      <c r="B1700" s="1"/>
      <c r="C1700" s="1"/>
      <c r="D1700" s="1"/>
      <c r="E1700" s="107" t="s">
        <v>462</v>
      </c>
      <c r="F1700" s="108"/>
      <c r="G1700" s="16">
        <v>1.1662999999999999</v>
      </c>
    </row>
    <row r="1701" spans="1:7" ht="15" customHeight="1">
      <c r="A1701" s="1"/>
      <c r="B1701" s="1"/>
      <c r="C1701" s="1"/>
      <c r="D1701" s="1"/>
      <c r="E1701" s="99" t="s">
        <v>463</v>
      </c>
      <c r="F1701" s="100"/>
      <c r="G1701" s="4">
        <v>1.17</v>
      </c>
    </row>
    <row r="1702" spans="1:7" ht="9.9499999999999993" customHeight="1">
      <c r="A1702" s="1"/>
      <c r="B1702" s="1"/>
      <c r="C1702" s="101" t="s">
        <v>448</v>
      </c>
      <c r="D1702" s="102"/>
      <c r="E1702" s="1"/>
      <c r="F1702" s="1"/>
      <c r="G1702" s="1"/>
    </row>
    <row r="1703" spans="1:7" ht="20.100000000000001" customHeight="1">
      <c r="A1703" s="103" t="s">
        <v>713</v>
      </c>
      <c r="B1703" s="104"/>
      <c r="C1703" s="104"/>
      <c r="D1703" s="104"/>
      <c r="E1703" s="104"/>
      <c r="F1703" s="104"/>
      <c r="G1703" s="104"/>
    </row>
    <row r="1704" spans="1:7" ht="15" customHeight="1">
      <c r="A1704" s="105" t="s">
        <v>465</v>
      </c>
      <c r="B1704" s="106"/>
      <c r="C1704" s="9" t="s">
        <v>451</v>
      </c>
      <c r="D1704" s="9" t="s">
        <v>452</v>
      </c>
      <c r="E1704" s="9" t="s">
        <v>453</v>
      </c>
      <c r="F1704" s="9" t="s">
        <v>454</v>
      </c>
      <c r="G1704" s="9" t="s">
        <v>455</v>
      </c>
    </row>
    <row r="1705" spans="1:7" ht="15" customHeight="1">
      <c r="A1705" s="10" t="s">
        <v>466</v>
      </c>
      <c r="B1705" s="11" t="s">
        <v>467</v>
      </c>
      <c r="C1705" s="10" t="s">
        <v>458</v>
      </c>
      <c r="D1705" s="10" t="s">
        <v>459</v>
      </c>
      <c r="E1705" s="12">
        <v>2</v>
      </c>
      <c r="F1705" s="15">
        <v>75.045400000000001</v>
      </c>
      <c r="G1705" s="15">
        <v>150.0908</v>
      </c>
    </row>
    <row r="1706" spans="1:7" ht="15" customHeight="1">
      <c r="A1706" s="10" t="s">
        <v>468</v>
      </c>
      <c r="B1706" s="11" t="s">
        <v>469</v>
      </c>
      <c r="C1706" s="10" t="s">
        <v>458</v>
      </c>
      <c r="D1706" s="10" t="s">
        <v>459</v>
      </c>
      <c r="E1706" s="12">
        <v>4</v>
      </c>
      <c r="F1706" s="15">
        <v>0.6895</v>
      </c>
      <c r="G1706" s="15">
        <v>2.758</v>
      </c>
    </row>
    <row r="1707" spans="1:7" ht="15" customHeight="1">
      <c r="A1707" s="10" t="s">
        <v>470</v>
      </c>
      <c r="B1707" s="11" t="s">
        <v>471</v>
      </c>
      <c r="C1707" s="10" t="s">
        <v>458</v>
      </c>
      <c r="D1707" s="10" t="s">
        <v>459</v>
      </c>
      <c r="E1707" s="12">
        <v>4</v>
      </c>
      <c r="F1707" s="15">
        <v>1.3612</v>
      </c>
      <c r="G1707" s="15">
        <v>5.4447999999999999</v>
      </c>
    </row>
    <row r="1708" spans="1:7" ht="15" customHeight="1">
      <c r="A1708" s="1"/>
      <c r="B1708" s="1"/>
      <c r="C1708" s="1"/>
      <c r="D1708" s="1"/>
      <c r="E1708" s="107" t="s">
        <v>472</v>
      </c>
      <c r="F1708" s="108"/>
      <c r="G1708" s="16">
        <v>158.2936</v>
      </c>
    </row>
    <row r="1709" spans="1:7" ht="15" customHeight="1">
      <c r="A1709" s="105" t="s">
        <v>450</v>
      </c>
      <c r="B1709" s="106"/>
      <c r="C1709" s="9" t="s">
        <v>451</v>
      </c>
      <c r="D1709" s="9" t="s">
        <v>452</v>
      </c>
      <c r="E1709" s="9" t="s">
        <v>453</v>
      </c>
      <c r="F1709" s="9" t="s">
        <v>454</v>
      </c>
      <c r="G1709" s="9" t="s">
        <v>455</v>
      </c>
    </row>
    <row r="1710" spans="1:7" ht="15" customHeight="1">
      <c r="A1710" s="10" t="s">
        <v>473</v>
      </c>
      <c r="B1710" s="11" t="s">
        <v>474</v>
      </c>
      <c r="C1710" s="10" t="s">
        <v>458</v>
      </c>
      <c r="D1710" s="10" t="s">
        <v>459</v>
      </c>
      <c r="E1710" s="12">
        <v>4</v>
      </c>
      <c r="F1710" s="15">
        <v>16.77</v>
      </c>
      <c r="G1710" s="15">
        <v>67.08</v>
      </c>
    </row>
    <row r="1711" spans="1:7" ht="15" customHeight="1">
      <c r="A1711" s="10" t="s">
        <v>475</v>
      </c>
      <c r="B1711" s="11" t="s">
        <v>476</v>
      </c>
      <c r="C1711" s="10" t="s">
        <v>458</v>
      </c>
      <c r="D1711" s="10" t="s">
        <v>459</v>
      </c>
      <c r="E1711" s="12">
        <v>4</v>
      </c>
      <c r="F1711" s="15">
        <v>24.86</v>
      </c>
      <c r="G1711" s="15">
        <v>99.44</v>
      </c>
    </row>
    <row r="1712" spans="1:7" ht="15" customHeight="1">
      <c r="A1712" s="10" t="s">
        <v>477</v>
      </c>
      <c r="B1712" s="11" t="s">
        <v>478</v>
      </c>
      <c r="C1712" s="10" t="s">
        <v>458</v>
      </c>
      <c r="D1712" s="10" t="s">
        <v>459</v>
      </c>
      <c r="E1712" s="12">
        <v>5</v>
      </c>
      <c r="F1712" s="15">
        <v>30.34</v>
      </c>
      <c r="G1712" s="15">
        <v>151.69999999999999</v>
      </c>
    </row>
    <row r="1713" spans="1:7" ht="15" customHeight="1">
      <c r="A1713" s="1"/>
      <c r="B1713" s="1"/>
      <c r="C1713" s="1"/>
      <c r="D1713" s="1"/>
      <c r="E1713" s="107" t="s">
        <v>462</v>
      </c>
      <c r="F1713" s="108"/>
      <c r="G1713" s="16">
        <v>318.22000000000003</v>
      </c>
    </row>
    <row r="1714" spans="1:7" ht="15" customHeight="1">
      <c r="A1714" s="1"/>
      <c r="B1714" s="1"/>
      <c r="C1714" s="1"/>
      <c r="D1714" s="1"/>
      <c r="E1714" s="99" t="s">
        <v>463</v>
      </c>
      <c r="F1714" s="100"/>
      <c r="G1714" s="4">
        <v>476.51</v>
      </c>
    </row>
    <row r="1715" spans="1:7" ht="9.9499999999999993" customHeight="1">
      <c r="A1715" s="1"/>
      <c r="B1715" s="1"/>
      <c r="C1715" s="101" t="s">
        <v>448</v>
      </c>
      <c r="D1715" s="102"/>
      <c r="E1715" s="1"/>
      <c r="F1715" s="1"/>
      <c r="G1715" s="1"/>
    </row>
    <row r="1716" spans="1:7" ht="20.100000000000001" customHeight="1">
      <c r="A1716" s="103" t="s">
        <v>714</v>
      </c>
      <c r="B1716" s="104"/>
      <c r="C1716" s="104"/>
      <c r="D1716" s="104"/>
      <c r="E1716" s="104"/>
      <c r="F1716" s="104"/>
      <c r="G1716" s="104"/>
    </row>
    <row r="1717" spans="1:7" ht="15" customHeight="1">
      <c r="A1717" s="105" t="s">
        <v>450</v>
      </c>
      <c r="B1717" s="106"/>
      <c r="C1717" s="9" t="s">
        <v>451</v>
      </c>
      <c r="D1717" s="9" t="s">
        <v>452</v>
      </c>
      <c r="E1717" s="9" t="s">
        <v>453</v>
      </c>
      <c r="F1717" s="9" t="s">
        <v>454</v>
      </c>
      <c r="G1717" s="9" t="s">
        <v>455</v>
      </c>
    </row>
    <row r="1718" spans="1:7" ht="15" customHeight="1">
      <c r="A1718" s="10" t="s">
        <v>480</v>
      </c>
      <c r="B1718" s="11" t="s">
        <v>481</v>
      </c>
      <c r="C1718" s="10" t="s">
        <v>458</v>
      </c>
      <c r="D1718" s="10" t="s">
        <v>459</v>
      </c>
      <c r="E1718" s="12">
        <v>2</v>
      </c>
      <c r="F1718" s="15">
        <v>15.55</v>
      </c>
      <c r="G1718" s="15">
        <v>31.1</v>
      </c>
    </row>
    <row r="1719" spans="1:7" ht="15" customHeight="1">
      <c r="A1719" s="1"/>
      <c r="B1719" s="1"/>
      <c r="C1719" s="1"/>
      <c r="D1719" s="1"/>
      <c r="E1719" s="107" t="s">
        <v>462</v>
      </c>
      <c r="F1719" s="108"/>
      <c r="G1719" s="16">
        <v>31.1</v>
      </c>
    </row>
    <row r="1720" spans="1:7" ht="15" customHeight="1">
      <c r="A1720" s="105" t="s">
        <v>482</v>
      </c>
      <c r="B1720" s="106"/>
      <c r="C1720" s="9" t="s">
        <v>451</v>
      </c>
      <c r="D1720" s="9" t="s">
        <v>452</v>
      </c>
      <c r="E1720" s="9" t="s">
        <v>453</v>
      </c>
      <c r="F1720" s="9" t="s">
        <v>454</v>
      </c>
      <c r="G1720" s="9" t="s">
        <v>455</v>
      </c>
    </row>
    <row r="1721" spans="1:7" ht="15" customHeight="1">
      <c r="A1721" s="10" t="s">
        <v>483</v>
      </c>
      <c r="B1721" s="11" t="s">
        <v>484</v>
      </c>
      <c r="C1721" s="10" t="s">
        <v>458</v>
      </c>
      <c r="D1721" s="10" t="s">
        <v>485</v>
      </c>
      <c r="E1721" s="12">
        <v>1.02</v>
      </c>
      <c r="F1721" s="15">
        <v>35.590000000000003</v>
      </c>
      <c r="G1721" s="15">
        <v>36.3018</v>
      </c>
    </row>
    <row r="1722" spans="1:7" ht="15" customHeight="1">
      <c r="A1722" s="10" t="s">
        <v>486</v>
      </c>
      <c r="B1722" s="11" t="s">
        <v>487</v>
      </c>
      <c r="C1722" s="10" t="s">
        <v>458</v>
      </c>
      <c r="D1722" s="10" t="s">
        <v>488</v>
      </c>
      <c r="E1722" s="12">
        <v>1</v>
      </c>
      <c r="F1722" s="15">
        <v>24.99</v>
      </c>
      <c r="G1722" s="15">
        <v>24.99</v>
      </c>
    </row>
    <row r="1723" spans="1:7" ht="15" customHeight="1">
      <c r="A1723" s="10" t="s">
        <v>489</v>
      </c>
      <c r="B1723" s="11" t="s">
        <v>490</v>
      </c>
      <c r="C1723" s="10" t="s">
        <v>458</v>
      </c>
      <c r="D1723" s="10" t="s">
        <v>491</v>
      </c>
      <c r="E1723" s="12">
        <v>4.5</v>
      </c>
      <c r="F1723" s="15">
        <v>12.61</v>
      </c>
      <c r="G1723" s="15">
        <v>56.744999999999997</v>
      </c>
    </row>
    <row r="1724" spans="1:7" ht="15" customHeight="1">
      <c r="A1724" s="10" t="s">
        <v>492</v>
      </c>
      <c r="B1724" s="11" t="s">
        <v>493</v>
      </c>
      <c r="C1724" s="10" t="s">
        <v>458</v>
      </c>
      <c r="D1724" s="10" t="s">
        <v>494</v>
      </c>
      <c r="E1724" s="12">
        <v>0.15</v>
      </c>
      <c r="F1724" s="15">
        <v>15.54</v>
      </c>
      <c r="G1724" s="15">
        <v>2.331</v>
      </c>
    </row>
    <row r="1725" spans="1:7" ht="15" customHeight="1">
      <c r="A1725" s="1"/>
      <c r="B1725" s="1"/>
      <c r="C1725" s="1"/>
      <c r="D1725" s="1"/>
      <c r="E1725" s="107" t="s">
        <v>495</v>
      </c>
      <c r="F1725" s="108"/>
      <c r="G1725" s="16">
        <v>120.3678</v>
      </c>
    </row>
    <row r="1726" spans="1:7" ht="15" customHeight="1">
      <c r="A1726" s="1"/>
      <c r="B1726" s="1"/>
      <c r="C1726" s="1"/>
      <c r="D1726" s="1"/>
      <c r="E1726" s="99" t="s">
        <v>463</v>
      </c>
      <c r="F1726" s="100"/>
      <c r="G1726" s="4">
        <v>151.47</v>
      </c>
    </row>
    <row r="1727" spans="1:7" ht="9.9499999999999993" customHeight="1">
      <c r="A1727" s="1"/>
      <c r="B1727" s="1"/>
      <c r="C1727" s="101" t="s">
        <v>448</v>
      </c>
      <c r="D1727" s="102"/>
      <c r="E1727" s="1"/>
      <c r="F1727" s="1"/>
      <c r="G1727" s="1"/>
    </row>
    <row r="1728" spans="1:7" ht="20.100000000000001" customHeight="1">
      <c r="A1728" s="103" t="s">
        <v>715</v>
      </c>
      <c r="B1728" s="104"/>
      <c r="C1728" s="104"/>
      <c r="D1728" s="104"/>
      <c r="E1728" s="104"/>
      <c r="F1728" s="104"/>
      <c r="G1728" s="104"/>
    </row>
    <row r="1729" spans="1:7" ht="15" customHeight="1">
      <c r="A1729" s="105" t="s">
        <v>465</v>
      </c>
      <c r="B1729" s="106"/>
      <c r="C1729" s="9" t="s">
        <v>451</v>
      </c>
      <c r="D1729" s="9" t="s">
        <v>452</v>
      </c>
      <c r="E1729" s="9" t="s">
        <v>453</v>
      </c>
      <c r="F1729" s="9" t="s">
        <v>454</v>
      </c>
      <c r="G1729" s="9" t="s">
        <v>455</v>
      </c>
    </row>
    <row r="1730" spans="1:7" ht="15" customHeight="1">
      <c r="A1730" s="10" t="s">
        <v>497</v>
      </c>
      <c r="B1730" s="11" t="s">
        <v>498</v>
      </c>
      <c r="C1730" s="10" t="s">
        <v>458</v>
      </c>
      <c r="D1730" s="10" t="s">
        <v>459</v>
      </c>
      <c r="E1730" s="12">
        <v>0</v>
      </c>
      <c r="F1730" s="15">
        <v>76.574700000000007</v>
      </c>
      <c r="G1730" s="15">
        <v>0</v>
      </c>
    </row>
    <row r="1731" spans="1:7" ht="15" customHeight="1">
      <c r="A1731" s="10" t="s">
        <v>499</v>
      </c>
      <c r="B1731" s="11" t="s">
        <v>500</v>
      </c>
      <c r="C1731" s="10" t="s">
        <v>458</v>
      </c>
      <c r="D1731" s="10" t="s">
        <v>459</v>
      </c>
      <c r="E1731" s="12">
        <v>2.7777999999999999E-4</v>
      </c>
      <c r="F1731" s="15">
        <v>218.35159999999999</v>
      </c>
      <c r="G1731" s="15">
        <v>6.0699999999999997E-2</v>
      </c>
    </row>
    <row r="1732" spans="1:7" ht="15" customHeight="1">
      <c r="A1732" s="1"/>
      <c r="B1732" s="1"/>
      <c r="C1732" s="1"/>
      <c r="D1732" s="1"/>
      <c r="E1732" s="107" t="s">
        <v>472</v>
      </c>
      <c r="F1732" s="108"/>
      <c r="G1732" s="16">
        <v>6.0699999999999997E-2</v>
      </c>
    </row>
    <row r="1733" spans="1:7" ht="15" customHeight="1">
      <c r="A1733" s="105" t="s">
        <v>450</v>
      </c>
      <c r="B1733" s="106"/>
      <c r="C1733" s="9" t="s">
        <v>451</v>
      </c>
      <c r="D1733" s="9" t="s">
        <v>452</v>
      </c>
      <c r="E1733" s="9" t="s">
        <v>453</v>
      </c>
      <c r="F1733" s="9" t="s">
        <v>454</v>
      </c>
      <c r="G1733" s="9" t="s">
        <v>455</v>
      </c>
    </row>
    <row r="1734" spans="1:7" ht="15" customHeight="1">
      <c r="A1734" s="10" t="s">
        <v>480</v>
      </c>
      <c r="B1734" s="11" t="s">
        <v>481</v>
      </c>
      <c r="C1734" s="10" t="s">
        <v>458</v>
      </c>
      <c r="D1734" s="10" t="s">
        <v>459</v>
      </c>
      <c r="E1734" s="12">
        <v>5.5555999999999997E-4</v>
      </c>
      <c r="F1734" s="15">
        <v>15.55</v>
      </c>
      <c r="G1734" s="15">
        <v>8.6E-3</v>
      </c>
    </row>
    <row r="1735" spans="1:7" ht="15" customHeight="1">
      <c r="A1735" s="1"/>
      <c r="B1735" s="1"/>
      <c r="C1735" s="1"/>
      <c r="D1735" s="1"/>
      <c r="E1735" s="107" t="s">
        <v>462</v>
      </c>
      <c r="F1735" s="108"/>
      <c r="G1735" s="16">
        <v>8.6E-3</v>
      </c>
    </row>
    <row r="1736" spans="1:7" ht="15" customHeight="1">
      <c r="A1736" s="1"/>
      <c r="B1736" s="1"/>
      <c r="C1736" s="1"/>
      <c r="D1736" s="1"/>
      <c r="E1736" s="99" t="s">
        <v>463</v>
      </c>
      <c r="F1736" s="100"/>
      <c r="G1736" s="4">
        <v>7.0000000000000007E-2</v>
      </c>
    </row>
    <row r="1737" spans="1:7" ht="9.9499999999999993" customHeight="1">
      <c r="A1737" s="1"/>
      <c r="B1737" s="1"/>
      <c r="C1737" s="101" t="s">
        <v>448</v>
      </c>
      <c r="D1737" s="102"/>
      <c r="E1737" s="1"/>
      <c r="F1737" s="1"/>
      <c r="G1737" s="1"/>
    </row>
    <row r="1738" spans="1:7" ht="20.100000000000001" customHeight="1">
      <c r="A1738" s="103" t="s">
        <v>716</v>
      </c>
      <c r="B1738" s="104"/>
      <c r="C1738" s="104"/>
      <c r="D1738" s="104"/>
      <c r="E1738" s="104"/>
      <c r="F1738" s="104"/>
      <c r="G1738" s="104"/>
    </row>
    <row r="1739" spans="1:7" ht="15" customHeight="1">
      <c r="A1739" s="105" t="s">
        <v>465</v>
      </c>
      <c r="B1739" s="106"/>
      <c r="C1739" s="9" t="s">
        <v>451</v>
      </c>
      <c r="D1739" s="9" t="s">
        <v>452</v>
      </c>
      <c r="E1739" s="9" t="s">
        <v>453</v>
      </c>
      <c r="F1739" s="9" t="s">
        <v>454</v>
      </c>
      <c r="G1739" s="9" t="s">
        <v>455</v>
      </c>
    </row>
    <row r="1740" spans="1:7" ht="15" customHeight="1">
      <c r="A1740" s="10" t="s">
        <v>502</v>
      </c>
      <c r="B1740" s="11" t="s">
        <v>503</v>
      </c>
      <c r="C1740" s="10" t="s">
        <v>458</v>
      </c>
      <c r="D1740" s="10" t="s">
        <v>459</v>
      </c>
      <c r="E1740" s="12">
        <v>0.05</v>
      </c>
      <c r="F1740" s="15">
        <v>24.083600000000001</v>
      </c>
      <c r="G1740" s="15">
        <v>1.2041999999999999</v>
      </c>
    </row>
    <row r="1741" spans="1:7" ht="15" customHeight="1">
      <c r="A1741" s="10" t="s">
        <v>504</v>
      </c>
      <c r="B1741" s="11" t="s">
        <v>505</v>
      </c>
      <c r="C1741" s="10" t="s">
        <v>458</v>
      </c>
      <c r="D1741" s="10" t="s">
        <v>459</v>
      </c>
      <c r="E1741" s="12">
        <v>0.01</v>
      </c>
      <c r="F1741" s="15">
        <v>83.928399999999996</v>
      </c>
      <c r="G1741" s="15">
        <v>0.83930000000000005</v>
      </c>
    </row>
    <row r="1742" spans="1:7" ht="15" customHeight="1">
      <c r="A1742" s="1"/>
      <c r="B1742" s="1"/>
      <c r="C1742" s="1"/>
      <c r="D1742" s="1"/>
      <c r="E1742" s="107" t="s">
        <v>472</v>
      </c>
      <c r="F1742" s="108"/>
      <c r="G1742" s="16">
        <v>2.0434999999999999</v>
      </c>
    </row>
    <row r="1743" spans="1:7" ht="15" customHeight="1">
      <c r="A1743" s="105" t="s">
        <v>450</v>
      </c>
      <c r="B1743" s="106"/>
      <c r="C1743" s="9" t="s">
        <v>451</v>
      </c>
      <c r="D1743" s="9" t="s">
        <v>452</v>
      </c>
      <c r="E1743" s="9" t="s">
        <v>453</v>
      </c>
      <c r="F1743" s="9" t="s">
        <v>454</v>
      </c>
      <c r="G1743" s="9" t="s">
        <v>455</v>
      </c>
    </row>
    <row r="1744" spans="1:7" ht="15" customHeight="1">
      <c r="A1744" s="10" t="s">
        <v>506</v>
      </c>
      <c r="B1744" s="11" t="s">
        <v>507</v>
      </c>
      <c r="C1744" s="10" t="s">
        <v>458</v>
      </c>
      <c r="D1744" s="10" t="s">
        <v>459</v>
      </c>
      <c r="E1744" s="12">
        <v>0.3</v>
      </c>
      <c r="F1744" s="15">
        <v>20.77</v>
      </c>
      <c r="G1744" s="15">
        <v>6.2309999999999999</v>
      </c>
    </row>
    <row r="1745" spans="1:7" ht="15" customHeight="1">
      <c r="A1745" s="10" t="s">
        <v>480</v>
      </c>
      <c r="B1745" s="11" t="s">
        <v>481</v>
      </c>
      <c r="C1745" s="10" t="s">
        <v>458</v>
      </c>
      <c r="D1745" s="10" t="s">
        <v>459</v>
      </c>
      <c r="E1745" s="12">
        <v>0.6</v>
      </c>
      <c r="F1745" s="15">
        <v>15.55</v>
      </c>
      <c r="G1745" s="15">
        <v>9.33</v>
      </c>
    </row>
    <row r="1746" spans="1:7" ht="15" customHeight="1">
      <c r="A1746" s="1"/>
      <c r="B1746" s="1"/>
      <c r="C1746" s="1"/>
      <c r="D1746" s="1"/>
      <c r="E1746" s="107" t="s">
        <v>462</v>
      </c>
      <c r="F1746" s="108"/>
      <c r="G1746" s="16">
        <v>15.561</v>
      </c>
    </row>
    <row r="1747" spans="1:7" ht="15" customHeight="1">
      <c r="A1747" s="105" t="s">
        <v>482</v>
      </c>
      <c r="B1747" s="106"/>
      <c r="C1747" s="9" t="s">
        <v>451</v>
      </c>
      <c r="D1747" s="9" t="s">
        <v>452</v>
      </c>
      <c r="E1747" s="9" t="s">
        <v>453</v>
      </c>
      <c r="F1747" s="9" t="s">
        <v>454</v>
      </c>
      <c r="G1747" s="9" t="s">
        <v>455</v>
      </c>
    </row>
    <row r="1748" spans="1:7" ht="15" customHeight="1">
      <c r="A1748" s="10" t="s">
        <v>508</v>
      </c>
      <c r="B1748" s="11" t="s">
        <v>509</v>
      </c>
      <c r="C1748" s="10" t="s">
        <v>458</v>
      </c>
      <c r="D1748" s="10" t="s">
        <v>510</v>
      </c>
      <c r="E1748" s="12">
        <v>0.15</v>
      </c>
      <c r="F1748" s="15">
        <v>60.88</v>
      </c>
      <c r="G1748" s="15">
        <v>9.1319999999999997</v>
      </c>
    </row>
    <row r="1749" spans="1:7" ht="15" customHeight="1">
      <c r="A1749" s="10" t="s">
        <v>511</v>
      </c>
      <c r="B1749" s="11" t="s">
        <v>512</v>
      </c>
      <c r="C1749" s="10" t="s">
        <v>458</v>
      </c>
      <c r="D1749" s="10" t="s">
        <v>510</v>
      </c>
      <c r="E1749" s="12">
        <v>0.15</v>
      </c>
      <c r="F1749" s="15">
        <v>66.06</v>
      </c>
      <c r="G1749" s="15">
        <v>9.9090000000000007</v>
      </c>
    </row>
    <row r="1750" spans="1:7" ht="15" customHeight="1">
      <c r="A1750" s="1"/>
      <c r="B1750" s="1"/>
      <c r="C1750" s="1"/>
      <c r="D1750" s="1"/>
      <c r="E1750" s="107" t="s">
        <v>495</v>
      </c>
      <c r="F1750" s="108"/>
      <c r="G1750" s="16">
        <v>19.041</v>
      </c>
    </row>
    <row r="1751" spans="1:7" ht="15" customHeight="1">
      <c r="A1751" s="1"/>
      <c r="B1751" s="1"/>
      <c r="C1751" s="1"/>
      <c r="D1751" s="1"/>
      <c r="E1751" s="99" t="s">
        <v>463</v>
      </c>
      <c r="F1751" s="100"/>
      <c r="G1751" s="4">
        <v>36.65</v>
      </c>
    </row>
    <row r="1752" spans="1:7" ht="9.9499999999999993" customHeight="1">
      <c r="A1752" s="1"/>
      <c r="B1752" s="1"/>
      <c r="C1752" s="101" t="s">
        <v>448</v>
      </c>
      <c r="D1752" s="102"/>
      <c r="E1752" s="1"/>
      <c r="F1752" s="1"/>
      <c r="G1752" s="1"/>
    </row>
    <row r="1753" spans="1:7" ht="20.100000000000001" customHeight="1">
      <c r="A1753" s="103" t="s">
        <v>717</v>
      </c>
      <c r="B1753" s="104"/>
      <c r="C1753" s="104"/>
      <c r="D1753" s="104"/>
      <c r="E1753" s="104"/>
      <c r="F1753" s="104"/>
      <c r="G1753" s="104"/>
    </row>
    <row r="1754" spans="1:7" ht="15" customHeight="1">
      <c r="A1754" s="105" t="s">
        <v>450</v>
      </c>
      <c r="B1754" s="106"/>
      <c r="C1754" s="9" t="s">
        <v>451</v>
      </c>
      <c r="D1754" s="9" t="s">
        <v>452</v>
      </c>
      <c r="E1754" s="9" t="s">
        <v>453</v>
      </c>
      <c r="F1754" s="9" t="s">
        <v>454</v>
      </c>
      <c r="G1754" s="9" t="s">
        <v>455</v>
      </c>
    </row>
    <row r="1755" spans="1:7" ht="15" customHeight="1">
      <c r="A1755" s="10" t="s">
        <v>514</v>
      </c>
      <c r="B1755" s="11" t="s">
        <v>515</v>
      </c>
      <c r="C1755" s="10" t="s">
        <v>458</v>
      </c>
      <c r="D1755" s="10" t="s">
        <v>459</v>
      </c>
      <c r="E1755" s="12">
        <v>0.15</v>
      </c>
      <c r="F1755" s="15">
        <v>20.77</v>
      </c>
      <c r="G1755" s="15">
        <v>3.1154999999999999</v>
      </c>
    </row>
    <row r="1756" spans="1:7" ht="15" customHeight="1">
      <c r="A1756" s="10" t="s">
        <v>480</v>
      </c>
      <c r="B1756" s="11" t="s">
        <v>481</v>
      </c>
      <c r="C1756" s="10" t="s">
        <v>458</v>
      </c>
      <c r="D1756" s="10" t="s">
        <v>459</v>
      </c>
      <c r="E1756" s="12">
        <v>0.25</v>
      </c>
      <c r="F1756" s="15">
        <v>15.55</v>
      </c>
      <c r="G1756" s="15">
        <v>3.8875000000000002</v>
      </c>
    </row>
    <row r="1757" spans="1:7" ht="15" customHeight="1">
      <c r="A1757" s="1"/>
      <c r="B1757" s="1"/>
      <c r="C1757" s="1"/>
      <c r="D1757" s="1"/>
      <c r="E1757" s="107" t="s">
        <v>462</v>
      </c>
      <c r="F1757" s="108"/>
      <c r="G1757" s="16">
        <v>7.0030000000000001</v>
      </c>
    </row>
    <row r="1758" spans="1:7" ht="15" customHeight="1">
      <c r="A1758" s="105" t="s">
        <v>482</v>
      </c>
      <c r="B1758" s="106"/>
      <c r="C1758" s="9" t="s">
        <v>451</v>
      </c>
      <c r="D1758" s="9" t="s">
        <v>452</v>
      </c>
      <c r="E1758" s="9" t="s">
        <v>453</v>
      </c>
      <c r="F1758" s="9" t="s">
        <v>454</v>
      </c>
      <c r="G1758" s="9" t="s">
        <v>455</v>
      </c>
    </row>
    <row r="1759" spans="1:7" ht="15" customHeight="1">
      <c r="A1759" s="10" t="s">
        <v>516</v>
      </c>
      <c r="B1759" s="11" t="s">
        <v>517</v>
      </c>
      <c r="C1759" s="10" t="s">
        <v>458</v>
      </c>
      <c r="D1759" s="10" t="s">
        <v>491</v>
      </c>
      <c r="E1759" s="12">
        <v>1</v>
      </c>
      <c r="F1759" s="15">
        <v>3.44</v>
      </c>
      <c r="G1759" s="15">
        <v>3.44</v>
      </c>
    </row>
    <row r="1760" spans="1:7" ht="15" customHeight="1">
      <c r="A1760" s="1"/>
      <c r="B1760" s="1"/>
      <c r="C1760" s="1"/>
      <c r="D1760" s="1"/>
      <c r="E1760" s="107" t="s">
        <v>495</v>
      </c>
      <c r="F1760" s="108"/>
      <c r="G1760" s="16">
        <v>3.44</v>
      </c>
    </row>
    <row r="1761" spans="1:7" ht="15" customHeight="1">
      <c r="A1761" s="105" t="s">
        <v>518</v>
      </c>
      <c r="B1761" s="106"/>
      <c r="C1761" s="9" t="s">
        <v>451</v>
      </c>
      <c r="D1761" s="9" t="s">
        <v>452</v>
      </c>
      <c r="E1761" s="9" t="s">
        <v>453</v>
      </c>
      <c r="F1761" s="9" t="s">
        <v>454</v>
      </c>
      <c r="G1761" s="9" t="s">
        <v>455</v>
      </c>
    </row>
    <row r="1762" spans="1:7" ht="15" customHeight="1">
      <c r="A1762" s="10" t="s">
        <v>519</v>
      </c>
      <c r="B1762" s="11" t="s">
        <v>520</v>
      </c>
      <c r="C1762" s="10" t="s">
        <v>458</v>
      </c>
      <c r="D1762" s="10" t="s">
        <v>485</v>
      </c>
      <c r="E1762" s="12">
        <v>0.25</v>
      </c>
      <c r="F1762" s="15">
        <v>4.5</v>
      </c>
      <c r="G1762" s="15">
        <v>1.125</v>
      </c>
    </row>
    <row r="1763" spans="1:7" ht="15" customHeight="1">
      <c r="A1763" s="10" t="s">
        <v>521</v>
      </c>
      <c r="B1763" s="11" t="s">
        <v>522</v>
      </c>
      <c r="C1763" s="10" t="s">
        <v>458</v>
      </c>
      <c r="D1763" s="10" t="s">
        <v>510</v>
      </c>
      <c r="E1763" s="12">
        <v>1.4999999999999999E-2</v>
      </c>
      <c r="F1763" s="15">
        <v>41.21</v>
      </c>
      <c r="G1763" s="15">
        <v>0.61819999999999997</v>
      </c>
    </row>
    <row r="1764" spans="1:7" ht="15" customHeight="1">
      <c r="A1764" s="10" t="s">
        <v>523</v>
      </c>
      <c r="B1764" s="11" t="s">
        <v>524</v>
      </c>
      <c r="C1764" s="10" t="s">
        <v>458</v>
      </c>
      <c r="D1764" s="10" t="s">
        <v>510</v>
      </c>
      <c r="E1764" s="12">
        <v>3.6999999999999998E-2</v>
      </c>
      <c r="F1764" s="15">
        <v>4.1399999999999997</v>
      </c>
      <c r="G1764" s="15">
        <v>0.1532</v>
      </c>
    </row>
    <row r="1765" spans="1:7" ht="20.100000000000001" customHeight="1">
      <c r="A1765" s="10" t="s">
        <v>525</v>
      </c>
      <c r="B1765" s="11" t="s">
        <v>526</v>
      </c>
      <c r="C1765" s="10" t="s">
        <v>458</v>
      </c>
      <c r="D1765" s="10" t="s">
        <v>510</v>
      </c>
      <c r="E1765" s="12">
        <v>3.4000000000000002E-2</v>
      </c>
      <c r="F1765" s="15">
        <v>337.08</v>
      </c>
      <c r="G1765" s="15">
        <v>11.460699999999999</v>
      </c>
    </row>
    <row r="1766" spans="1:7" ht="15" customHeight="1">
      <c r="A1766" s="1"/>
      <c r="B1766" s="1"/>
      <c r="C1766" s="1"/>
      <c r="D1766" s="1"/>
      <c r="E1766" s="107" t="s">
        <v>527</v>
      </c>
      <c r="F1766" s="108"/>
      <c r="G1766" s="16">
        <v>13.357100000000001</v>
      </c>
    </row>
    <row r="1767" spans="1:7" ht="15" customHeight="1">
      <c r="A1767" s="1"/>
      <c r="B1767" s="1"/>
      <c r="C1767" s="1"/>
      <c r="D1767" s="1"/>
      <c r="E1767" s="99" t="s">
        <v>463</v>
      </c>
      <c r="F1767" s="100"/>
      <c r="G1767" s="4">
        <v>23.8</v>
      </c>
    </row>
    <row r="1768" spans="1:7" ht="9.9499999999999993" customHeight="1">
      <c r="A1768" s="1"/>
      <c r="B1768" s="1"/>
      <c r="C1768" s="101" t="s">
        <v>448</v>
      </c>
      <c r="D1768" s="102"/>
      <c r="E1768" s="1"/>
      <c r="F1768" s="1"/>
      <c r="G1768" s="1"/>
    </row>
    <row r="1769" spans="1:7" ht="20.100000000000001" customHeight="1">
      <c r="A1769" s="103" t="s">
        <v>718</v>
      </c>
      <c r="B1769" s="104"/>
      <c r="C1769" s="104"/>
      <c r="D1769" s="104"/>
      <c r="E1769" s="104"/>
      <c r="F1769" s="104"/>
      <c r="G1769" s="104"/>
    </row>
    <row r="1770" spans="1:7" ht="15" customHeight="1">
      <c r="A1770" s="105" t="s">
        <v>450</v>
      </c>
      <c r="B1770" s="106"/>
      <c r="C1770" s="9" t="s">
        <v>451</v>
      </c>
      <c r="D1770" s="9" t="s">
        <v>452</v>
      </c>
      <c r="E1770" s="9" t="s">
        <v>453</v>
      </c>
      <c r="F1770" s="9" t="s">
        <v>454</v>
      </c>
      <c r="G1770" s="9" t="s">
        <v>455</v>
      </c>
    </row>
    <row r="1771" spans="1:7" ht="15" customHeight="1">
      <c r="A1771" s="10" t="s">
        <v>480</v>
      </c>
      <c r="B1771" s="11" t="s">
        <v>481</v>
      </c>
      <c r="C1771" s="10" t="s">
        <v>458</v>
      </c>
      <c r="D1771" s="10" t="s">
        <v>459</v>
      </c>
      <c r="E1771" s="12">
        <v>2.93</v>
      </c>
      <c r="F1771" s="15">
        <v>15.55</v>
      </c>
      <c r="G1771" s="15">
        <v>45.561500000000002</v>
      </c>
    </row>
    <row r="1772" spans="1:7" ht="15" customHeight="1">
      <c r="A1772" s="1"/>
      <c r="B1772" s="1"/>
      <c r="C1772" s="1"/>
      <c r="D1772" s="1"/>
      <c r="E1772" s="107" t="s">
        <v>462</v>
      </c>
      <c r="F1772" s="108"/>
      <c r="G1772" s="16">
        <v>45.561500000000002</v>
      </c>
    </row>
    <row r="1773" spans="1:7" ht="15" customHeight="1">
      <c r="A1773" s="1"/>
      <c r="B1773" s="1"/>
      <c r="C1773" s="1"/>
      <c r="D1773" s="1"/>
      <c r="E1773" s="99" t="s">
        <v>463</v>
      </c>
      <c r="F1773" s="100"/>
      <c r="G1773" s="4">
        <v>45.56</v>
      </c>
    </row>
    <row r="1774" spans="1:7" ht="9.9499999999999993" customHeight="1">
      <c r="A1774" s="1"/>
      <c r="B1774" s="1"/>
      <c r="C1774" s="101" t="s">
        <v>448</v>
      </c>
      <c r="D1774" s="102"/>
      <c r="E1774" s="1"/>
      <c r="F1774" s="1"/>
      <c r="G1774" s="1"/>
    </row>
    <row r="1775" spans="1:7" ht="20.100000000000001" customHeight="1">
      <c r="A1775" s="103" t="s">
        <v>719</v>
      </c>
      <c r="B1775" s="104"/>
      <c r="C1775" s="104"/>
      <c r="D1775" s="104"/>
      <c r="E1775" s="104"/>
      <c r="F1775" s="104"/>
      <c r="G1775" s="104"/>
    </row>
    <row r="1776" spans="1:7" ht="15" customHeight="1">
      <c r="A1776" s="105" t="s">
        <v>450</v>
      </c>
      <c r="B1776" s="106"/>
      <c r="C1776" s="9" t="s">
        <v>451</v>
      </c>
      <c r="D1776" s="9" t="s">
        <v>452</v>
      </c>
      <c r="E1776" s="9" t="s">
        <v>453</v>
      </c>
      <c r="F1776" s="9" t="s">
        <v>454</v>
      </c>
      <c r="G1776" s="9" t="s">
        <v>455</v>
      </c>
    </row>
    <row r="1777" spans="1:7" ht="15" customHeight="1">
      <c r="A1777" s="10" t="s">
        <v>480</v>
      </c>
      <c r="B1777" s="11" t="s">
        <v>481</v>
      </c>
      <c r="C1777" s="10" t="s">
        <v>458</v>
      </c>
      <c r="D1777" s="10" t="s">
        <v>459</v>
      </c>
      <c r="E1777" s="12">
        <v>10</v>
      </c>
      <c r="F1777" s="15">
        <v>15.55</v>
      </c>
      <c r="G1777" s="15">
        <v>155.5</v>
      </c>
    </row>
    <row r="1778" spans="1:7" ht="15" customHeight="1">
      <c r="A1778" s="1"/>
      <c r="B1778" s="1"/>
      <c r="C1778" s="1"/>
      <c r="D1778" s="1"/>
      <c r="E1778" s="107" t="s">
        <v>462</v>
      </c>
      <c r="F1778" s="108"/>
      <c r="G1778" s="16">
        <v>155.5</v>
      </c>
    </row>
    <row r="1779" spans="1:7" ht="15" customHeight="1">
      <c r="A1779" s="105" t="s">
        <v>482</v>
      </c>
      <c r="B1779" s="106"/>
      <c r="C1779" s="9" t="s">
        <v>451</v>
      </c>
      <c r="D1779" s="9" t="s">
        <v>452</v>
      </c>
      <c r="E1779" s="9" t="s">
        <v>453</v>
      </c>
      <c r="F1779" s="9" t="s">
        <v>454</v>
      </c>
      <c r="G1779" s="9" t="s">
        <v>455</v>
      </c>
    </row>
    <row r="1780" spans="1:7" ht="15" customHeight="1">
      <c r="A1780" s="10" t="s">
        <v>530</v>
      </c>
      <c r="B1780" s="11" t="s">
        <v>531</v>
      </c>
      <c r="C1780" s="10" t="s">
        <v>458</v>
      </c>
      <c r="D1780" s="10" t="s">
        <v>510</v>
      </c>
      <c r="E1780" s="12">
        <v>0.77800000000000002</v>
      </c>
      <c r="F1780" s="15">
        <v>67.5</v>
      </c>
      <c r="G1780" s="15">
        <v>52.515000000000001</v>
      </c>
    </row>
    <row r="1781" spans="1:7" ht="15" customHeight="1">
      <c r="A1781" s="10" t="s">
        <v>532</v>
      </c>
      <c r="B1781" s="11" t="s">
        <v>533</v>
      </c>
      <c r="C1781" s="10" t="s">
        <v>458</v>
      </c>
      <c r="D1781" s="10" t="s">
        <v>510</v>
      </c>
      <c r="E1781" s="12">
        <v>0.96579999999999999</v>
      </c>
      <c r="F1781" s="15">
        <v>76.19</v>
      </c>
      <c r="G1781" s="15">
        <v>73.584299999999999</v>
      </c>
    </row>
    <row r="1782" spans="1:7" ht="15" customHeight="1">
      <c r="A1782" s="10" t="s">
        <v>534</v>
      </c>
      <c r="B1782" s="11" t="s">
        <v>535</v>
      </c>
      <c r="C1782" s="10" t="s">
        <v>458</v>
      </c>
      <c r="D1782" s="10" t="s">
        <v>494</v>
      </c>
      <c r="E1782" s="12">
        <v>220</v>
      </c>
      <c r="F1782" s="15">
        <v>0.56000000000000005</v>
      </c>
      <c r="G1782" s="15">
        <v>123.2</v>
      </c>
    </row>
    <row r="1783" spans="1:7" ht="15" customHeight="1">
      <c r="A1783" s="1"/>
      <c r="B1783" s="1"/>
      <c r="C1783" s="1"/>
      <c r="D1783" s="1"/>
      <c r="E1783" s="107" t="s">
        <v>495</v>
      </c>
      <c r="F1783" s="108"/>
      <c r="G1783" s="16">
        <v>249.29929999999999</v>
      </c>
    </row>
    <row r="1784" spans="1:7" ht="15" customHeight="1">
      <c r="A1784" s="1"/>
      <c r="B1784" s="1"/>
      <c r="C1784" s="1"/>
      <c r="D1784" s="1"/>
      <c r="E1784" s="99" t="s">
        <v>463</v>
      </c>
      <c r="F1784" s="100"/>
      <c r="G1784" s="4">
        <v>404.8</v>
      </c>
    </row>
    <row r="1785" spans="1:7" ht="9.9499999999999993" customHeight="1">
      <c r="A1785" s="1"/>
      <c r="B1785" s="1"/>
      <c r="C1785" s="101" t="s">
        <v>448</v>
      </c>
      <c r="D1785" s="102"/>
      <c r="E1785" s="1"/>
      <c r="F1785" s="1"/>
      <c r="G1785" s="1"/>
    </row>
    <row r="1786" spans="1:7" ht="20.100000000000001" customHeight="1">
      <c r="A1786" s="103" t="s">
        <v>720</v>
      </c>
      <c r="B1786" s="104"/>
      <c r="C1786" s="104"/>
      <c r="D1786" s="104"/>
      <c r="E1786" s="104"/>
      <c r="F1786" s="104"/>
      <c r="G1786" s="104"/>
    </row>
    <row r="1787" spans="1:7" ht="15" customHeight="1">
      <c r="A1787" s="105" t="s">
        <v>465</v>
      </c>
      <c r="B1787" s="106"/>
      <c r="C1787" s="9" t="s">
        <v>451</v>
      </c>
      <c r="D1787" s="9" t="s">
        <v>452</v>
      </c>
      <c r="E1787" s="9" t="s">
        <v>453</v>
      </c>
      <c r="F1787" s="9" t="s">
        <v>454</v>
      </c>
      <c r="G1787" s="9" t="s">
        <v>455</v>
      </c>
    </row>
    <row r="1788" spans="1:7" ht="15" customHeight="1">
      <c r="A1788" s="10" t="s">
        <v>537</v>
      </c>
      <c r="B1788" s="11" t="s">
        <v>538</v>
      </c>
      <c r="C1788" s="10" t="s">
        <v>458</v>
      </c>
      <c r="D1788" s="10" t="s">
        <v>459</v>
      </c>
      <c r="E1788" s="12">
        <v>0.71399999999999997</v>
      </c>
      <c r="F1788" s="15">
        <v>22.3108</v>
      </c>
      <c r="G1788" s="15">
        <v>15.9299</v>
      </c>
    </row>
    <row r="1789" spans="1:7" ht="15" customHeight="1">
      <c r="A1789" s="1"/>
      <c r="B1789" s="1"/>
      <c r="C1789" s="1"/>
      <c r="D1789" s="1"/>
      <c r="E1789" s="107" t="s">
        <v>472</v>
      </c>
      <c r="F1789" s="108"/>
      <c r="G1789" s="16">
        <v>15.9299</v>
      </c>
    </row>
    <row r="1790" spans="1:7" ht="15" customHeight="1">
      <c r="A1790" s="105" t="s">
        <v>450</v>
      </c>
      <c r="B1790" s="106"/>
      <c r="C1790" s="9" t="s">
        <v>451</v>
      </c>
      <c r="D1790" s="9" t="s">
        <v>452</v>
      </c>
      <c r="E1790" s="9" t="s">
        <v>453</v>
      </c>
      <c r="F1790" s="9" t="s">
        <v>454</v>
      </c>
      <c r="G1790" s="9" t="s">
        <v>455</v>
      </c>
    </row>
    <row r="1791" spans="1:7" ht="15" customHeight="1">
      <c r="A1791" s="10" t="s">
        <v>480</v>
      </c>
      <c r="B1791" s="11" t="s">
        <v>481</v>
      </c>
      <c r="C1791" s="10" t="s">
        <v>458</v>
      </c>
      <c r="D1791" s="10" t="s">
        <v>459</v>
      </c>
      <c r="E1791" s="12">
        <v>6</v>
      </c>
      <c r="F1791" s="15">
        <v>15.55</v>
      </c>
      <c r="G1791" s="15">
        <v>93.3</v>
      </c>
    </row>
    <row r="1792" spans="1:7" ht="15" customHeight="1">
      <c r="A1792" s="1"/>
      <c r="B1792" s="1"/>
      <c r="C1792" s="1"/>
      <c r="D1792" s="1"/>
      <c r="E1792" s="107" t="s">
        <v>462</v>
      </c>
      <c r="F1792" s="108"/>
      <c r="G1792" s="16">
        <v>93.3</v>
      </c>
    </row>
    <row r="1793" spans="1:7" ht="15" customHeight="1">
      <c r="A1793" s="105" t="s">
        <v>482</v>
      </c>
      <c r="B1793" s="106"/>
      <c r="C1793" s="9" t="s">
        <v>451</v>
      </c>
      <c r="D1793" s="9" t="s">
        <v>452</v>
      </c>
      <c r="E1793" s="9" t="s">
        <v>453</v>
      </c>
      <c r="F1793" s="9" t="s">
        <v>454</v>
      </c>
      <c r="G1793" s="9" t="s">
        <v>455</v>
      </c>
    </row>
    <row r="1794" spans="1:7" ht="15" customHeight="1">
      <c r="A1794" s="10" t="s">
        <v>530</v>
      </c>
      <c r="B1794" s="11" t="s">
        <v>531</v>
      </c>
      <c r="C1794" s="10" t="s">
        <v>458</v>
      </c>
      <c r="D1794" s="10" t="s">
        <v>510</v>
      </c>
      <c r="E1794" s="12">
        <v>0.88719999999999999</v>
      </c>
      <c r="F1794" s="15">
        <v>67.5</v>
      </c>
      <c r="G1794" s="15">
        <v>59.886000000000003</v>
      </c>
    </row>
    <row r="1795" spans="1:7" ht="15" customHeight="1">
      <c r="A1795" s="10" t="s">
        <v>534</v>
      </c>
      <c r="B1795" s="11" t="s">
        <v>535</v>
      </c>
      <c r="C1795" s="10" t="s">
        <v>458</v>
      </c>
      <c r="D1795" s="10" t="s">
        <v>494</v>
      </c>
      <c r="E1795" s="12">
        <v>294</v>
      </c>
      <c r="F1795" s="15">
        <v>0.56000000000000005</v>
      </c>
      <c r="G1795" s="15">
        <v>164.64</v>
      </c>
    </row>
    <row r="1796" spans="1:7" ht="15" customHeight="1">
      <c r="A1796" s="10" t="s">
        <v>539</v>
      </c>
      <c r="B1796" s="11" t="s">
        <v>540</v>
      </c>
      <c r="C1796" s="10" t="s">
        <v>458</v>
      </c>
      <c r="D1796" s="10" t="s">
        <v>510</v>
      </c>
      <c r="E1796" s="12">
        <v>0.83599999999999997</v>
      </c>
      <c r="F1796" s="15">
        <v>73.900000000000006</v>
      </c>
      <c r="G1796" s="15">
        <v>61.7804</v>
      </c>
    </row>
    <row r="1797" spans="1:7" ht="15" customHeight="1">
      <c r="A1797" s="1"/>
      <c r="B1797" s="1"/>
      <c r="C1797" s="1"/>
      <c r="D1797" s="1"/>
      <c r="E1797" s="107" t="s">
        <v>495</v>
      </c>
      <c r="F1797" s="108"/>
      <c r="G1797" s="16">
        <v>286.3064</v>
      </c>
    </row>
    <row r="1798" spans="1:7" ht="15" customHeight="1">
      <c r="A1798" s="1"/>
      <c r="B1798" s="1"/>
      <c r="C1798" s="1"/>
      <c r="D1798" s="1"/>
      <c r="E1798" s="99" t="s">
        <v>463</v>
      </c>
      <c r="F1798" s="100"/>
      <c r="G1798" s="4">
        <v>395.54</v>
      </c>
    </row>
    <row r="1799" spans="1:7" ht="9.9499999999999993" customHeight="1">
      <c r="A1799" s="1"/>
      <c r="B1799" s="1"/>
      <c r="C1799" s="101" t="s">
        <v>448</v>
      </c>
      <c r="D1799" s="102"/>
      <c r="E1799" s="1"/>
      <c r="F1799" s="1"/>
      <c r="G1799" s="1"/>
    </row>
    <row r="1800" spans="1:7" ht="20.100000000000001" customHeight="1">
      <c r="A1800" s="103" t="s">
        <v>721</v>
      </c>
      <c r="B1800" s="104"/>
      <c r="C1800" s="104"/>
      <c r="D1800" s="104"/>
      <c r="E1800" s="104"/>
      <c r="F1800" s="104"/>
      <c r="G1800" s="104"/>
    </row>
    <row r="1801" spans="1:7" ht="15" customHeight="1">
      <c r="A1801" s="105" t="s">
        <v>450</v>
      </c>
      <c r="B1801" s="106"/>
      <c r="C1801" s="9" t="s">
        <v>451</v>
      </c>
      <c r="D1801" s="9" t="s">
        <v>452</v>
      </c>
      <c r="E1801" s="9" t="s">
        <v>453</v>
      </c>
      <c r="F1801" s="9" t="s">
        <v>454</v>
      </c>
      <c r="G1801" s="9" t="s">
        <v>455</v>
      </c>
    </row>
    <row r="1802" spans="1:7" ht="15" customHeight="1">
      <c r="A1802" s="10" t="s">
        <v>542</v>
      </c>
      <c r="B1802" s="11" t="s">
        <v>543</v>
      </c>
      <c r="C1802" s="10" t="s">
        <v>458</v>
      </c>
      <c r="D1802" s="10" t="s">
        <v>459</v>
      </c>
      <c r="E1802" s="12">
        <v>0.04</v>
      </c>
      <c r="F1802" s="15">
        <v>16.77</v>
      </c>
      <c r="G1802" s="15">
        <v>0.67079999999999995</v>
      </c>
    </row>
    <row r="1803" spans="1:7" ht="15" customHeight="1">
      <c r="A1803" s="10" t="s">
        <v>544</v>
      </c>
      <c r="B1803" s="11" t="s">
        <v>545</v>
      </c>
      <c r="C1803" s="10" t="s">
        <v>458</v>
      </c>
      <c r="D1803" s="10" t="s">
        <v>459</v>
      </c>
      <c r="E1803" s="12">
        <v>0.02</v>
      </c>
      <c r="F1803" s="15">
        <v>20.77</v>
      </c>
      <c r="G1803" s="15">
        <v>0.41539999999999999</v>
      </c>
    </row>
    <row r="1804" spans="1:7" ht="15" customHeight="1">
      <c r="A1804" s="1"/>
      <c r="B1804" s="1"/>
      <c r="C1804" s="1"/>
      <c r="D1804" s="1"/>
      <c r="E1804" s="107" t="s">
        <v>462</v>
      </c>
      <c r="F1804" s="108"/>
      <c r="G1804" s="16">
        <v>1.0862000000000001</v>
      </c>
    </row>
    <row r="1805" spans="1:7" ht="15" customHeight="1">
      <c r="A1805" s="105" t="s">
        <v>482</v>
      </c>
      <c r="B1805" s="106"/>
      <c r="C1805" s="9" t="s">
        <v>451</v>
      </c>
      <c r="D1805" s="9" t="s">
        <v>452</v>
      </c>
      <c r="E1805" s="9" t="s">
        <v>453</v>
      </c>
      <c r="F1805" s="9" t="s">
        <v>454</v>
      </c>
      <c r="G1805" s="9" t="s">
        <v>455</v>
      </c>
    </row>
    <row r="1806" spans="1:7" ht="15" customHeight="1">
      <c r="A1806" s="10" t="s">
        <v>546</v>
      </c>
      <c r="B1806" s="11" t="s">
        <v>547</v>
      </c>
      <c r="C1806" s="10" t="s">
        <v>458</v>
      </c>
      <c r="D1806" s="10" t="s">
        <v>494</v>
      </c>
      <c r="E1806" s="12">
        <v>0.01</v>
      </c>
      <c r="F1806" s="15">
        <v>10.050000000000001</v>
      </c>
      <c r="G1806" s="15">
        <v>0.10050000000000001</v>
      </c>
    </row>
    <row r="1807" spans="1:7" ht="20.100000000000001" customHeight="1">
      <c r="A1807" s="10" t="s">
        <v>548</v>
      </c>
      <c r="B1807" s="11" t="s">
        <v>549</v>
      </c>
      <c r="C1807" s="10" t="s">
        <v>458</v>
      </c>
      <c r="D1807" s="10" t="s">
        <v>485</v>
      </c>
      <c r="E1807" s="12">
        <v>1.03</v>
      </c>
      <c r="F1807" s="15">
        <v>21.53</v>
      </c>
      <c r="G1807" s="15">
        <v>22.175899999999999</v>
      </c>
    </row>
    <row r="1808" spans="1:7" ht="15" customHeight="1">
      <c r="A1808" s="1"/>
      <c r="B1808" s="1"/>
      <c r="C1808" s="1"/>
      <c r="D1808" s="1"/>
      <c r="E1808" s="107" t="s">
        <v>495</v>
      </c>
      <c r="F1808" s="108"/>
      <c r="G1808" s="16">
        <v>22.276399999999999</v>
      </c>
    </row>
    <row r="1809" spans="1:7" ht="15" customHeight="1">
      <c r="A1809" s="1"/>
      <c r="B1809" s="1"/>
      <c r="C1809" s="1"/>
      <c r="D1809" s="1"/>
      <c r="E1809" s="99" t="s">
        <v>463</v>
      </c>
      <c r="F1809" s="100"/>
      <c r="G1809" s="4">
        <v>23.36</v>
      </c>
    </row>
    <row r="1810" spans="1:7" ht="9.9499999999999993" customHeight="1">
      <c r="A1810" s="1"/>
      <c r="B1810" s="1"/>
      <c r="C1810" s="101" t="s">
        <v>448</v>
      </c>
      <c r="D1810" s="102"/>
      <c r="E1810" s="1"/>
      <c r="F1810" s="1"/>
      <c r="G1810" s="1"/>
    </row>
    <row r="1811" spans="1:7" ht="20.100000000000001" customHeight="1">
      <c r="A1811" s="103" t="s">
        <v>722</v>
      </c>
      <c r="B1811" s="104"/>
      <c r="C1811" s="104"/>
      <c r="D1811" s="104"/>
      <c r="E1811" s="104"/>
      <c r="F1811" s="104"/>
      <c r="G1811" s="104"/>
    </row>
    <row r="1812" spans="1:7" ht="15" customHeight="1">
      <c r="A1812" s="105" t="s">
        <v>465</v>
      </c>
      <c r="B1812" s="106"/>
      <c r="C1812" s="9" t="s">
        <v>451</v>
      </c>
      <c r="D1812" s="9" t="s">
        <v>452</v>
      </c>
      <c r="E1812" s="9" t="s">
        <v>453</v>
      </c>
      <c r="F1812" s="9" t="s">
        <v>454</v>
      </c>
      <c r="G1812" s="9" t="s">
        <v>455</v>
      </c>
    </row>
    <row r="1813" spans="1:7" ht="15" customHeight="1">
      <c r="A1813" s="10" t="s">
        <v>551</v>
      </c>
      <c r="B1813" s="11" t="s">
        <v>552</v>
      </c>
      <c r="C1813" s="10" t="s">
        <v>458</v>
      </c>
      <c r="D1813" s="10" t="s">
        <v>459</v>
      </c>
      <c r="E1813" s="12">
        <v>0</v>
      </c>
      <c r="F1813" s="15">
        <v>36.646500000000003</v>
      </c>
      <c r="G1813" s="15">
        <v>0</v>
      </c>
    </row>
    <row r="1814" spans="1:7" ht="15" customHeight="1">
      <c r="A1814" s="10" t="s">
        <v>553</v>
      </c>
      <c r="B1814" s="11" t="s">
        <v>554</v>
      </c>
      <c r="C1814" s="10" t="s">
        <v>458</v>
      </c>
      <c r="D1814" s="10" t="s">
        <v>459</v>
      </c>
      <c r="E1814" s="12">
        <v>1.4285700000000001E-3</v>
      </c>
      <c r="F1814" s="15">
        <v>69.915400000000005</v>
      </c>
      <c r="G1814" s="15">
        <v>9.9900000000000003E-2</v>
      </c>
    </row>
    <row r="1815" spans="1:7" ht="15" customHeight="1">
      <c r="A1815" s="10" t="s">
        <v>555</v>
      </c>
      <c r="B1815" s="11" t="s">
        <v>556</v>
      </c>
      <c r="C1815" s="10" t="s">
        <v>458</v>
      </c>
      <c r="D1815" s="10" t="s">
        <v>459</v>
      </c>
      <c r="E1815" s="12">
        <v>1.4285700000000001E-3</v>
      </c>
      <c r="F1815" s="15">
        <v>22.854199999999999</v>
      </c>
      <c r="G1815" s="15">
        <v>3.2599999999999997E-2</v>
      </c>
    </row>
    <row r="1816" spans="1:7" ht="15" customHeight="1">
      <c r="A1816" s="10" t="s">
        <v>557</v>
      </c>
      <c r="B1816" s="11" t="s">
        <v>558</v>
      </c>
      <c r="C1816" s="10" t="s">
        <v>458</v>
      </c>
      <c r="D1816" s="10" t="s">
        <v>459</v>
      </c>
      <c r="E1816" s="12">
        <v>7.14286E-3</v>
      </c>
      <c r="F1816" s="15">
        <v>92.914500000000004</v>
      </c>
      <c r="G1816" s="15">
        <v>0.66369999999999996</v>
      </c>
    </row>
    <row r="1817" spans="1:7" ht="15" customHeight="1">
      <c r="A1817" s="10" t="s">
        <v>559</v>
      </c>
      <c r="B1817" s="11" t="s">
        <v>560</v>
      </c>
      <c r="C1817" s="10" t="s">
        <v>458</v>
      </c>
      <c r="D1817" s="10" t="s">
        <v>459</v>
      </c>
      <c r="E1817" s="12">
        <v>5.7142900000000003E-3</v>
      </c>
      <c r="F1817" s="15">
        <v>151.95160000000001</v>
      </c>
      <c r="G1817" s="15">
        <v>0.86829999999999996</v>
      </c>
    </row>
    <row r="1818" spans="1:7" ht="15" customHeight="1">
      <c r="A1818" s="10" t="s">
        <v>561</v>
      </c>
      <c r="B1818" s="11" t="s">
        <v>562</v>
      </c>
      <c r="C1818" s="10" t="s">
        <v>458</v>
      </c>
      <c r="D1818" s="10" t="s">
        <v>459</v>
      </c>
      <c r="E1818" s="12">
        <v>5.7142900000000003E-3</v>
      </c>
      <c r="F1818" s="15">
        <v>76.690799999999996</v>
      </c>
      <c r="G1818" s="15">
        <v>0.43819999999999998</v>
      </c>
    </row>
    <row r="1819" spans="1:7" ht="15" customHeight="1">
      <c r="A1819" s="1"/>
      <c r="B1819" s="1"/>
      <c r="C1819" s="1"/>
      <c r="D1819" s="1"/>
      <c r="E1819" s="107" t="s">
        <v>472</v>
      </c>
      <c r="F1819" s="108"/>
      <c r="G1819" s="16">
        <v>2.1027</v>
      </c>
    </row>
    <row r="1820" spans="1:7" ht="15" customHeight="1">
      <c r="A1820" s="105" t="s">
        <v>450</v>
      </c>
      <c r="B1820" s="106"/>
      <c r="C1820" s="9" t="s">
        <v>451</v>
      </c>
      <c r="D1820" s="9" t="s">
        <v>452</v>
      </c>
      <c r="E1820" s="9" t="s">
        <v>453</v>
      </c>
      <c r="F1820" s="9" t="s">
        <v>454</v>
      </c>
      <c r="G1820" s="9" t="s">
        <v>455</v>
      </c>
    </row>
    <row r="1821" spans="1:7" ht="15" customHeight="1">
      <c r="A1821" s="10" t="s">
        <v>480</v>
      </c>
      <c r="B1821" s="11" t="s">
        <v>481</v>
      </c>
      <c r="C1821" s="10" t="s">
        <v>458</v>
      </c>
      <c r="D1821" s="10" t="s">
        <v>459</v>
      </c>
      <c r="E1821" s="12">
        <v>5.7142859999999997E-2</v>
      </c>
      <c r="F1821" s="15">
        <v>15.55</v>
      </c>
      <c r="G1821" s="15">
        <v>0.88859999999999995</v>
      </c>
    </row>
    <row r="1822" spans="1:7" ht="15" customHeight="1">
      <c r="A1822" s="10" t="s">
        <v>563</v>
      </c>
      <c r="B1822" s="11" t="s">
        <v>564</v>
      </c>
      <c r="C1822" s="10" t="s">
        <v>458</v>
      </c>
      <c r="D1822" s="10" t="s">
        <v>459</v>
      </c>
      <c r="E1822" s="12">
        <v>7.14286E-3</v>
      </c>
      <c r="F1822" s="15">
        <v>27.64</v>
      </c>
      <c r="G1822" s="15">
        <v>0.19739999999999999</v>
      </c>
    </row>
    <row r="1823" spans="1:7" ht="15" customHeight="1">
      <c r="A1823" s="1"/>
      <c r="B1823" s="1"/>
      <c r="C1823" s="1"/>
      <c r="D1823" s="1"/>
      <c r="E1823" s="107" t="s">
        <v>462</v>
      </c>
      <c r="F1823" s="108"/>
      <c r="G1823" s="16">
        <v>1.0860000000000001</v>
      </c>
    </row>
    <row r="1824" spans="1:7" ht="15" customHeight="1">
      <c r="A1824" s="105" t="s">
        <v>482</v>
      </c>
      <c r="B1824" s="106"/>
      <c r="C1824" s="9" t="s">
        <v>451</v>
      </c>
      <c r="D1824" s="9" t="s">
        <v>452</v>
      </c>
      <c r="E1824" s="9" t="s">
        <v>453</v>
      </c>
      <c r="F1824" s="9" t="s">
        <v>454</v>
      </c>
      <c r="G1824" s="9" t="s">
        <v>455</v>
      </c>
    </row>
    <row r="1825" spans="1:7" ht="15" customHeight="1">
      <c r="A1825" s="10" t="s">
        <v>565</v>
      </c>
      <c r="B1825" s="11" t="s">
        <v>566</v>
      </c>
      <c r="C1825" s="10" t="s">
        <v>458</v>
      </c>
      <c r="D1825" s="10" t="s">
        <v>494</v>
      </c>
      <c r="E1825" s="12">
        <v>0.55000000000000004</v>
      </c>
      <c r="F1825" s="15">
        <v>5.71</v>
      </c>
      <c r="G1825" s="15">
        <v>3.1404999999999998</v>
      </c>
    </row>
    <row r="1826" spans="1:7" ht="15" customHeight="1">
      <c r="A1826" s="10" t="s">
        <v>567</v>
      </c>
      <c r="B1826" s="11" t="s">
        <v>568</v>
      </c>
      <c r="C1826" s="10" t="s">
        <v>458</v>
      </c>
      <c r="D1826" s="10" t="s">
        <v>488</v>
      </c>
      <c r="E1826" s="12">
        <v>0.04</v>
      </c>
      <c r="F1826" s="15">
        <v>10.46</v>
      </c>
      <c r="G1826" s="15">
        <v>0.41839999999999999</v>
      </c>
    </row>
    <row r="1827" spans="1:7" ht="15" customHeight="1">
      <c r="A1827" s="10" t="s">
        <v>569</v>
      </c>
      <c r="B1827" s="11" t="s">
        <v>570</v>
      </c>
      <c r="C1827" s="10" t="s">
        <v>458</v>
      </c>
      <c r="D1827" s="10" t="s">
        <v>488</v>
      </c>
      <c r="E1827" s="12">
        <v>0.6</v>
      </c>
      <c r="F1827" s="15">
        <v>23.83</v>
      </c>
      <c r="G1827" s="15">
        <v>14.298</v>
      </c>
    </row>
    <row r="1828" spans="1:7" ht="15" customHeight="1">
      <c r="A1828" s="1"/>
      <c r="B1828" s="1"/>
      <c r="C1828" s="1"/>
      <c r="D1828" s="1"/>
      <c r="E1828" s="107" t="s">
        <v>495</v>
      </c>
      <c r="F1828" s="108"/>
      <c r="G1828" s="16">
        <v>17.8569</v>
      </c>
    </row>
    <row r="1829" spans="1:7" ht="15" customHeight="1">
      <c r="A1829" s="1"/>
      <c r="B1829" s="1"/>
      <c r="C1829" s="1"/>
      <c r="D1829" s="1"/>
      <c r="E1829" s="99" t="s">
        <v>463</v>
      </c>
      <c r="F1829" s="100"/>
      <c r="G1829" s="4">
        <v>21.05</v>
      </c>
    </row>
    <row r="1830" spans="1:7" ht="9.9499999999999993" customHeight="1">
      <c r="A1830" s="1"/>
      <c r="B1830" s="1"/>
      <c r="C1830" s="101" t="s">
        <v>448</v>
      </c>
      <c r="D1830" s="102"/>
      <c r="E1830" s="1"/>
      <c r="F1830" s="1"/>
      <c r="G1830" s="1"/>
    </row>
    <row r="1831" spans="1:7" ht="20.100000000000001" customHeight="1">
      <c r="A1831" s="103" t="s">
        <v>723</v>
      </c>
      <c r="B1831" s="104"/>
      <c r="C1831" s="104"/>
      <c r="D1831" s="104"/>
      <c r="E1831" s="104"/>
      <c r="F1831" s="104"/>
      <c r="G1831" s="104"/>
    </row>
    <row r="1832" spans="1:7" ht="15" customHeight="1">
      <c r="A1832" s="105" t="s">
        <v>450</v>
      </c>
      <c r="B1832" s="106"/>
      <c r="C1832" s="9" t="s">
        <v>451</v>
      </c>
      <c r="D1832" s="9" t="s">
        <v>452</v>
      </c>
      <c r="E1832" s="9" t="s">
        <v>453</v>
      </c>
      <c r="F1832" s="9" t="s">
        <v>454</v>
      </c>
      <c r="G1832" s="9" t="s">
        <v>455</v>
      </c>
    </row>
    <row r="1833" spans="1:7" ht="15" customHeight="1">
      <c r="A1833" s="10" t="s">
        <v>514</v>
      </c>
      <c r="B1833" s="11" t="s">
        <v>515</v>
      </c>
      <c r="C1833" s="10" t="s">
        <v>458</v>
      </c>
      <c r="D1833" s="10" t="s">
        <v>459</v>
      </c>
      <c r="E1833" s="12">
        <v>0.15</v>
      </c>
      <c r="F1833" s="15">
        <v>20.77</v>
      </c>
      <c r="G1833" s="15">
        <v>3.1154999999999999</v>
      </c>
    </row>
    <row r="1834" spans="1:7" ht="15" customHeight="1">
      <c r="A1834" s="10" t="s">
        <v>480</v>
      </c>
      <c r="B1834" s="11" t="s">
        <v>481</v>
      </c>
      <c r="C1834" s="10" t="s">
        <v>458</v>
      </c>
      <c r="D1834" s="10" t="s">
        <v>459</v>
      </c>
      <c r="E1834" s="12">
        <v>0.25</v>
      </c>
      <c r="F1834" s="15">
        <v>15.55</v>
      </c>
      <c r="G1834" s="15">
        <v>3.8875000000000002</v>
      </c>
    </row>
    <row r="1835" spans="1:7" ht="15" customHeight="1">
      <c r="A1835" s="1"/>
      <c r="B1835" s="1"/>
      <c r="C1835" s="1"/>
      <c r="D1835" s="1"/>
      <c r="E1835" s="107" t="s">
        <v>462</v>
      </c>
      <c r="F1835" s="108"/>
      <c r="G1835" s="16">
        <v>7.0030000000000001</v>
      </c>
    </row>
    <row r="1836" spans="1:7" ht="15" customHeight="1">
      <c r="A1836" s="105" t="s">
        <v>482</v>
      </c>
      <c r="B1836" s="106"/>
      <c r="C1836" s="9" t="s">
        <v>451</v>
      </c>
      <c r="D1836" s="9" t="s">
        <v>452</v>
      </c>
      <c r="E1836" s="9" t="s">
        <v>453</v>
      </c>
      <c r="F1836" s="9" t="s">
        <v>454</v>
      </c>
      <c r="G1836" s="9" t="s">
        <v>455</v>
      </c>
    </row>
    <row r="1837" spans="1:7" ht="15" customHeight="1">
      <c r="A1837" s="10" t="s">
        <v>516</v>
      </c>
      <c r="B1837" s="11" t="s">
        <v>517</v>
      </c>
      <c r="C1837" s="10" t="s">
        <v>458</v>
      </c>
      <c r="D1837" s="10" t="s">
        <v>491</v>
      </c>
      <c r="E1837" s="12">
        <v>1</v>
      </c>
      <c r="F1837" s="15">
        <v>3.44</v>
      </c>
      <c r="G1837" s="15">
        <v>3.44</v>
      </c>
    </row>
    <row r="1838" spans="1:7" ht="15" customHeight="1">
      <c r="A1838" s="1"/>
      <c r="B1838" s="1"/>
      <c r="C1838" s="1"/>
      <c r="D1838" s="1"/>
      <c r="E1838" s="107" t="s">
        <v>495</v>
      </c>
      <c r="F1838" s="108"/>
      <c r="G1838" s="16">
        <v>3.44</v>
      </c>
    </row>
    <row r="1839" spans="1:7" ht="15" customHeight="1">
      <c r="A1839" s="105" t="s">
        <v>518</v>
      </c>
      <c r="B1839" s="106"/>
      <c r="C1839" s="9" t="s">
        <v>451</v>
      </c>
      <c r="D1839" s="9" t="s">
        <v>452</v>
      </c>
      <c r="E1839" s="9" t="s">
        <v>453</v>
      </c>
      <c r="F1839" s="9" t="s">
        <v>454</v>
      </c>
      <c r="G1839" s="9" t="s">
        <v>455</v>
      </c>
    </row>
    <row r="1840" spans="1:7" ht="15" customHeight="1">
      <c r="A1840" s="10" t="s">
        <v>519</v>
      </c>
      <c r="B1840" s="11" t="s">
        <v>520</v>
      </c>
      <c r="C1840" s="10" t="s">
        <v>458</v>
      </c>
      <c r="D1840" s="10" t="s">
        <v>485</v>
      </c>
      <c r="E1840" s="12">
        <v>0.25</v>
      </c>
      <c r="F1840" s="15">
        <v>4.5</v>
      </c>
      <c r="G1840" s="15">
        <v>1.125</v>
      </c>
    </row>
    <row r="1841" spans="1:7" ht="15" customHeight="1">
      <c r="A1841" s="10" t="s">
        <v>521</v>
      </c>
      <c r="B1841" s="11" t="s">
        <v>522</v>
      </c>
      <c r="C1841" s="10" t="s">
        <v>458</v>
      </c>
      <c r="D1841" s="10" t="s">
        <v>510</v>
      </c>
      <c r="E1841" s="12">
        <v>1.4999999999999999E-2</v>
      </c>
      <c r="F1841" s="15">
        <v>41.21</v>
      </c>
      <c r="G1841" s="15">
        <v>0.61819999999999997</v>
      </c>
    </row>
    <row r="1842" spans="1:7" ht="15" customHeight="1">
      <c r="A1842" s="10" t="s">
        <v>523</v>
      </c>
      <c r="B1842" s="11" t="s">
        <v>524</v>
      </c>
      <c r="C1842" s="10" t="s">
        <v>458</v>
      </c>
      <c r="D1842" s="10" t="s">
        <v>510</v>
      </c>
      <c r="E1842" s="12">
        <v>3.6999999999999998E-2</v>
      </c>
      <c r="F1842" s="15">
        <v>4.1399999999999997</v>
      </c>
      <c r="G1842" s="15">
        <v>0.1532</v>
      </c>
    </row>
    <row r="1843" spans="1:7" ht="20.100000000000001" customHeight="1">
      <c r="A1843" s="10" t="s">
        <v>525</v>
      </c>
      <c r="B1843" s="11" t="s">
        <v>526</v>
      </c>
      <c r="C1843" s="10" t="s">
        <v>458</v>
      </c>
      <c r="D1843" s="10" t="s">
        <v>510</v>
      </c>
      <c r="E1843" s="12">
        <v>3.4000000000000002E-2</v>
      </c>
      <c r="F1843" s="15">
        <v>337.08</v>
      </c>
      <c r="G1843" s="15">
        <v>11.460699999999999</v>
      </c>
    </row>
    <row r="1844" spans="1:7" ht="15" customHeight="1">
      <c r="A1844" s="1"/>
      <c r="B1844" s="1"/>
      <c r="C1844" s="1"/>
      <c r="D1844" s="1"/>
      <c r="E1844" s="107" t="s">
        <v>527</v>
      </c>
      <c r="F1844" s="108"/>
      <c r="G1844" s="16">
        <v>13.357100000000001</v>
      </c>
    </row>
    <row r="1845" spans="1:7" ht="15" customHeight="1">
      <c r="A1845" s="1"/>
      <c r="B1845" s="1"/>
      <c r="C1845" s="1"/>
      <c r="D1845" s="1"/>
      <c r="E1845" s="99" t="s">
        <v>463</v>
      </c>
      <c r="F1845" s="100"/>
      <c r="G1845" s="4">
        <v>23.8</v>
      </c>
    </row>
    <row r="1846" spans="1:7" ht="9.9499999999999993" customHeight="1">
      <c r="A1846" s="1"/>
      <c r="B1846" s="1"/>
      <c r="C1846" s="101" t="s">
        <v>448</v>
      </c>
      <c r="D1846" s="102"/>
      <c r="E1846" s="1"/>
      <c r="F1846" s="1"/>
      <c r="G1846" s="1"/>
    </row>
    <row r="1847" spans="1:7" ht="20.100000000000001" customHeight="1">
      <c r="A1847" s="103" t="s">
        <v>724</v>
      </c>
      <c r="B1847" s="104"/>
      <c r="C1847" s="104"/>
      <c r="D1847" s="104"/>
      <c r="E1847" s="104"/>
      <c r="F1847" s="104"/>
      <c r="G1847" s="104"/>
    </row>
    <row r="1848" spans="1:7" ht="15" customHeight="1">
      <c r="A1848" s="105" t="s">
        <v>450</v>
      </c>
      <c r="B1848" s="106"/>
      <c r="C1848" s="9" t="s">
        <v>451</v>
      </c>
      <c r="D1848" s="9" t="s">
        <v>452</v>
      </c>
      <c r="E1848" s="9" t="s">
        <v>453</v>
      </c>
      <c r="F1848" s="9" t="s">
        <v>454</v>
      </c>
      <c r="G1848" s="9" t="s">
        <v>455</v>
      </c>
    </row>
    <row r="1849" spans="1:7" ht="15" customHeight="1">
      <c r="A1849" s="10" t="s">
        <v>480</v>
      </c>
      <c r="B1849" s="11" t="s">
        <v>481</v>
      </c>
      <c r="C1849" s="10" t="s">
        <v>458</v>
      </c>
      <c r="D1849" s="10" t="s">
        <v>459</v>
      </c>
      <c r="E1849" s="12">
        <v>1.7</v>
      </c>
      <c r="F1849" s="15">
        <v>15.55</v>
      </c>
      <c r="G1849" s="15">
        <v>26.434999999999999</v>
      </c>
    </row>
    <row r="1850" spans="1:7" ht="15" customHeight="1">
      <c r="A1850" s="1"/>
      <c r="B1850" s="1"/>
      <c r="C1850" s="1"/>
      <c r="D1850" s="1"/>
      <c r="E1850" s="107" t="s">
        <v>462</v>
      </c>
      <c r="F1850" s="108"/>
      <c r="G1850" s="16">
        <v>26.434999999999999</v>
      </c>
    </row>
    <row r="1851" spans="1:7" ht="15" customHeight="1">
      <c r="A1851" s="105" t="s">
        <v>518</v>
      </c>
      <c r="B1851" s="106"/>
      <c r="C1851" s="9" t="s">
        <v>451</v>
      </c>
      <c r="D1851" s="9" t="s">
        <v>452</v>
      </c>
      <c r="E1851" s="9" t="s">
        <v>453</v>
      </c>
      <c r="F1851" s="9" t="s">
        <v>454</v>
      </c>
      <c r="G1851" s="9" t="s">
        <v>455</v>
      </c>
    </row>
    <row r="1852" spans="1:7" ht="15" customHeight="1">
      <c r="A1852" s="10" t="s">
        <v>573</v>
      </c>
      <c r="B1852" s="11" t="s">
        <v>574</v>
      </c>
      <c r="C1852" s="10" t="s">
        <v>458</v>
      </c>
      <c r="D1852" s="10" t="s">
        <v>510</v>
      </c>
      <c r="E1852" s="12">
        <v>1.1000000000000001</v>
      </c>
      <c r="F1852" s="15">
        <v>3.98</v>
      </c>
      <c r="G1852" s="15">
        <v>4.3780000000000001</v>
      </c>
    </row>
    <row r="1853" spans="1:7" ht="15" customHeight="1">
      <c r="A1853" s="1"/>
      <c r="B1853" s="1"/>
      <c r="C1853" s="1"/>
      <c r="D1853" s="1"/>
      <c r="E1853" s="107" t="s">
        <v>527</v>
      </c>
      <c r="F1853" s="108"/>
      <c r="G1853" s="16">
        <v>4.3780000000000001</v>
      </c>
    </row>
    <row r="1854" spans="1:7" ht="15" customHeight="1">
      <c r="A1854" s="1"/>
      <c r="B1854" s="1"/>
      <c r="C1854" s="1"/>
      <c r="D1854" s="1"/>
      <c r="E1854" s="99" t="s">
        <v>463</v>
      </c>
      <c r="F1854" s="100"/>
      <c r="G1854" s="4">
        <v>30.81</v>
      </c>
    </row>
    <row r="1855" spans="1:7" ht="9.9499999999999993" customHeight="1">
      <c r="A1855" s="1"/>
      <c r="B1855" s="1"/>
      <c r="C1855" s="101" t="s">
        <v>448</v>
      </c>
      <c r="D1855" s="102"/>
      <c r="E1855" s="1"/>
      <c r="F1855" s="1"/>
      <c r="G1855" s="1"/>
    </row>
    <row r="1856" spans="1:7" ht="20.100000000000001" customHeight="1">
      <c r="A1856" s="103" t="s">
        <v>725</v>
      </c>
      <c r="B1856" s="104"/>
      <c r="C1856" s="104"/>
      <c r="D1856" s="104"/>
      <c r="E1856" s="104"/>
      <c r="F1856" s="104"/>
      <c r="G1856" s="104"/>
    </row>
    <row r="1857" spans="1:7" ht="15" customHeight="1">
      <c r="A1857" s="105" t="s">
        <v>465</v>
      </c>
      <c r="B1857" s="106"/>
      <c r="C1857" s="9" t="s">
        <v>451</v>
      </c>
      <c r="D1857" s="9" t="s">
        <v>452</v>
      </c>
      <c r="E1857" s="9" t="s">
        <v>453</v>
      </c>
      <c r="F1857" s="9" t="s">
        <v>454</v>
      </c>
      <c r="G1857" s="9" t="s">
        <v>455</v>
      </c>
    </row>
    <row r="1858" spans="1:7" ht="15" customHeight="1">
      <c r="A1858" s="10" t="s">
        <v>576</v>
      </c>
      <c r="B1858" s="11" t="s">
        <v>577</v>
      </c>
      <c r="C1858" s="10" t="s">
        <v>458</v>
      </c>
      <c r="D1858" s="10" t="s">
        <v>459</v>
      </c>
      <c r="E1858" s="12">
        <v>7.5700000000000003E-2</v>
      </c>
      <c r="F1858" s="15">
        <v>27.460699999999999</v>
      </c>
      <c r="G1858" s="15">
        <v>2.0788000000000002</v>
      </c>
    </row>
    <row r="1859" spans="1:7" ht="15" customHeight="1">
      <c r="A1859" s="10" t="s">
        <v>578</v>
      </c>
      <c r="B1859" s="11" t="s">
        <v>579</v>
      </c>
      <c r="C1859" s="10" t="s">
        <v>458</v>
      </c>
      <c r="D1859" s="10" t="s">
        <v>459</v>
      </c>
      <c r="E1859" s="12">
        <v>4.1000000000000003E-3</v>
      </c>
      <c r="F1859" s="15">
        <v>42.164900000000003</v>
      </c>
      <c r="G1859" s="15">
        <v>0.1729</v>
      </c>
    </row>
    <row r="1860" spans="1:7" ht="15" customHeight="1">
      <c r="A1860" s="1"/>
      <c r="B1860" s="1"/>
      <c r="C1860" s="1"/>
      <c r="D1860" s="1"/>
      <c r="E1860" s="107" t="s">
        <v>472</v>
      </c>
      <c r="F1860" s="108"/>
      <c r="G1860" s="16">
        <v>2.2517</v>
      </c>
    </row>
    <row r="1861" spans="1:7" ht="15" customHeight="1">
      <c r="A1861" s="105" t="s">
        <v>450</v>
      </c>
      <c r="B1861" s="106"/>
      <c r="C1861" s="9" t="s">
        <v>451</v>
      </c>
      <c r="D1861" s="9" t="s">
        <v>452</v>
      </c>
      <c r="E1861" s="9" t="s">
        <v>453</v>
      </c>
      <c r="F1861" s="9" t="s">
        <v>454</v>
      </c>
      <c r="G1861" s="9" t="s">
        <v>455</v>
      </c>
    </row>
    <row r="1862" spans="1:7" ht="15" customHeight="1">
      <c r="A1862" s="10" t="s">
        <v>506</v>
      </c>
      <c r="B1862" s="11" t="s">
        <v>507</v>
      </c>
      <c r="C1862" s="10" t="s">
        <v>458</v>
      </c>
      <c r="D1862" s="10" t="s">
        <v>459</v>
      </c>
      <c r="E1862" s="12">
        <v>0.1595</v>
      </c>
      <c r="F1862" s="15">
        <v>20.77</v>
      </c>
      <c r="G1862" s="15">
        <v>3.3128000000000002</v>
      </c>
    </row>
    <row r="1863" spans="1:7" ht="15" customHeight="1">
      <c r="A1863" s="10" t="s">
        <v>480</v>
      </c>
      <c r="B1863" s="11" t="s">
        <v>481</v>
      </c>
      <c r="C1863" s="10" t="s">
        <v>458</v>
      </c>
      <c r="D1863" s="10" t="s">
        <v>459</v>
      </c>
      <c r="E1863" s="12">
        <v>0.1595</v>
      </c>
      <c r="F1863" s="15">
        <v>15.55</v>
      </c>
      <c r="G1863" s="15">
        <v>2.4802</v>
      </c>
    </row>
    <row r="1864" spans="1:7" ht="15" customHeight="1">
      <c r="A1864" s="1"/>
      <c r="B1864" s="1"/>
      <c r="C1864" s="1"/>
      <c r="D1864" s="1"/>
      <c r="E1864" s="107" t="s">
        <v>462</v>
      </c>
      <c r="F1864" s="108"/>
      <c r="G1864" s="16">
        <v>5.7930000000000001</v>
      </c>
    </row>
    <row r="1865" spans="1:7" ht="15" customHeight="1">
      <c r="A1865" s="105" t="s">
        <v>482</v>
      </c>
      <c r="B1865" s="106"/>
      <c r="C1865" s="9" t="s">
        <v>451</v>
      </c>
      <c r="D1865" s="9" t="s">
        <v>452</v>
      </c>
      <c r="E1865" s="9" t="s">
        <v>453</v>
      </c>
      <c r="F1865" s="9" t="s">
        <v>454</v>
      </c>
      <c r="G1865" s="9" t="s">
        <v>455</v>
      </c>
    </row>
    <row r="1866" spans="1:7" ht="15" customHeight="1">
      <c r="A1866" s="10" t="s">
        <v>530</v>
      </c>
      <c r="B1866" s="11" t="s">
        <v>531</v>
      </c>
      <c r="C1866" s="10" t="s">
        <v>458</v>
      </c>
      <c r="D1866" s="10" t="s">
        <v>510</v>
      </c>
      <c r="E1866" s="12">
        <v>5.6800000000000003E-2</v>
      </c>
      <c r="F1866" s="15">
        <v>67.5</v>
      </c>
      <c r="G1866" s="15">
        <v>3.8340000000000001</v>
      </c>
    </row>
    <row r="1867" spans="1:7" ht="15" customHeight="1">
      <c r="A1867" s="10" t="s">
        <v>580</v>
      </c>
      <c r="B1867" s="11" t="s">
        <v>581</v>
      </c>
      <c r="C1867" s="10" t="s">
        <v>458</v>
      </c>
      <c r="D1867" s="10" t="s">
        <v>510</v>
      </c>
      <c r="E1867" s="12">
        <v>6.4999999999999997E-3</v>
      </c>
      <c r="F1867" s="15">
        <v>60.46</v>
      </c>
      <c r="G1867" s="15">
        <v>0.39300000000000002</v>
      </c>
    </row>
    <row r="1868" spans="1:7" ht="15" customHeight="1">
      <c r="A1868" s="10" t="s">
        <v>582</v>
      </c>
      <c r="B1868" s="11" t="s">
        <v>583</v>
      </c>
      <c r="C1868" s="10" t="s">
        <v>458</v>
      </c>
      <c r="D1868" s="10" t="s">
        <v>584</v>
      </c>
      <c r="E1868" s="12">
        <v>51</v>
      </c>
      <c r="F1868" s="15">
        <v>0.56000000000000005</v>
      </c>
      <c r="G1868" s="15">
        <v>28.56</v>
      </c>
    </row>
    <row r="1869" spans="1:7" ht="15" customHeight="1">
      <c r="A1869" s="1"/>
      <c r="B1869" s="1"/>
      <c r="C1869" s="1"/>
      <c r="D1869" s="1"/>
      <c r="E1869" s="107" t="s">
        <v>495</v>
      </c>
      <c r="F1869" s="108"/>
      <c r="G1869" s="16">
        <v>32.786999999999999</v>
      </c>
    </row>
    <row r="1870" spans="1:7" ht="15" customHeight="1">
      <c r="A1870" s="1"/>
      <c r="B1870" s="1"/>
      <c r="C1870" s="1"/>
      <c r="D1870" s="1"/>
      <c r="E1870" s="99" t="s">
        <v>463</v>
      </c>
      <c r="F1870" s="100"/>
      <c r="G1870" s="4">
        <v>40.83</v>
      </c>
    </row>
    <row r="1871" spans="1:7" ht="9.9499999999999993" customHeight="1">
      <c r="A1871" s="1"/>
      <c r="B1871" s="1"/>
      <c r="C1871" s="101" t="s">
        <v>448</v>
      </c>
      <c r="D1871" s="102"/>
      <c r="E1871" s="1"/>
      <c r="F1871" s="1"/>
      <c r="G1871" s="1"/>
    </row>
    <row r="1872" spans="1:7" ht="20.100000000000001" customHeight="1">
      <c r="A1872" s="103" t="s">
        <v>726</v>
      </c>
      <c r="B1872" s="104"/>
      <c r="C1872" s="104"/>
      <c r="D1872" s="104"/>
      <c r="E1872" s="104"/>
      <c r="F1872" s="104"/>
      <c r="G1872" s="104"/>
    </row>
    <row r="1873" spans="1:7" ht="15" customHeight="1">
      <c r="A1873" s="105" t="s">
        <v>450</v>
      </c>
      <c r="B1873" s="106"/>
      <c r="C1873" s="9" t="s">
        <v>451</v>
      </c>
      <c r="D1873" s="9" t="s">
        <v>452</v>
      </c>
      <c r="E1873" s="9" t="s">
        <v>453</v>
      </c>
      <c r="F1873" s="9" t="s">
        <v>454</v>
      </c>
      <c r="G1873" s="9" t="s">
        <v>455</v>
      </c>
    </row>
    <row r="1874" spans="1:7" ht="15" customHeight="1">
      <c r="A1874" s="10" t="s">
        <v>586</v>
      </c>
      <c r="B1874" s="11" t="s">
        <v>587</v>
      </c>
      <c r="C1874" s="10" t="s">
        <v>458</v>
      </c>
      <c r="D1874" s="10" t="s">
        <v>459</v>
      </c>
      <c r="E1874" s="12">
        <v>1.6</v>
      </c>
      <c r="F1874" s="15">
        <v>20.77</v>
      </c>
      <c r="G1874" s="15">
        <v>33.231999999999999</v>
      </c>
    </row>
    <row r="1875" spans="1:7" ht="15" customHeight="1">
      <c r="A1875" s="10" t="s">
        <v>480</v>
      </c>
      <c r="B1875" s="11" t="s">
        <v>481</v>
      </c>
      <c r="C1875" s="10" t="s">
        <v>458</v>
      </c>
      <c r="D1875" s="10" t="s">
        <v>459</v>
      </c>
      <c r="E1875" s="12">
        <v>1.25</v>
      </c>
      <c r="F1875" s="15">
        <v>15.55</v>
      </c>
      <c r="G1875" s="15">
        <v>19.4375</v>
      </c>
    </row>
    <row r="1876" spans="1:7" ht="15" customHeight="1">
      <c r="A1876" s="1"/>
      <c r="B1876" s="1"/>
      <c r="C1876" s="1"/>
      <c r="D1876" s="1"/>
      <c r="E1876" s="107" t="s">
        <v>462</v>
      </c>
      <c r="F1876" s="108"/>
      <c r="G1876" s="16">
        <v>52.669499999999999</v>
      </c>
    </row>
    <row r="1877" spans="1:7" ht="15" customHeight="1">
      <c r="A1877" s="105" t="s">
        <v>482</v>
      </c>
      <c r="B1877" s="106"/>
      <c r="C1877" s="9" t="s">
        <v>451</v>
      </c>
      <c r="D1877" s="9" t="s">
        <v>452</v>
      </c>
      <c r="E1877" s="9" t="s">
        <v>453</v>
      </c>
      <c r="F1877" s="9" t="s">
        <v>454</v>
      </c>
      <c r="G1877" s="9" t="s">
        <v>455</v>
      </c>
    </row>
    <row r="1878" spans="1:7" ht="15" customHeight="1">
      <c r="A1878" s="10" t="s">
        <v>530</v>
      </c>
      <c r="B1878" s="11" t="s">
        <v>531</v>
      </c>
      <c r="C1878" s="10" t="s">
        <v>458</v>
      </c>
      <c r="D1878" s="10" t="s">
        <v>510</v>
      </c>
      <c r="E1878" s="12">
        <v>1.8200000000000001E-2</v>
      </c>
      <c r="F1878" s="15">
        <v>67.5</v>
      </c>
      <c r="G1878" s="15">
        <v>1.2284999999999999</v>
      </c>
    </row>
    <row r="1879" spans="1:7" ht="15" customHeight="1">
      <c r="A1879" s="10" t="s">
        <v>588</v>
      </c>
      <c r="B1879" s="11" t="s">
        <v>589</v>
      </c>
      <c r="C1879" s="10" t="s">
        <v>458</v>
      </c>
      <c r="D1879" s="10" t="s">
        <v>494</v>
      </c>
      <c r="E1879" s="12">
        <v>2.73</v>
      </c>
      <c r="F1879" s="15">
        <v>1.1000000000000001</v>
      </c>
      <c r="G1879" s="15">
        <v>3.0030000000000001</v>
      </c>
    </row>
    <row r="1880" spans="1:7" ht="15" customHeight="1">
      <c r="A1880" s="10" t="s">
        <v>534</v>
      </c>
      <c r="B1880" s="11" t="s">
        <v>535</v>
      </c>
      <c r="C1880" s="10" t="s">
        <v>458</v>
      </c>
      <c r="D1880" s="10" t="s">
        <v>494</v>
      </c>
      <c r="E1880" s="12">
        <v>2.8</v>
      </c>
      <c r="F1880" s="15">
        <v>0.56000000000000005</v>
      </c>
      <c r="G1880" s="15">
        <v>1.5680000000000001</v>
      </c>
    </row>
    <row r="1881" spans="1:7" ht="20.100000000000001" customHeight="1">
      <c r="A1881" s="10" t="s">
        <v>590</v>
      </c>
      <c r="B1881" s="11" t="s">
        <v>591</v>
      </c>
      <c r="C1881" s="10" t="s">
        <v>458</v>
      </c>
      <c r="D1881" s="10" t="s">
        <v>485</v>
      </c>
      <c r="E1881" s="12">
        <v>1.1000000000000001</v>
      </c>
      <c r="F1881" s="15">
        <v>49.48</v>
      </c>
      <c r="G1881" s="15">
        <v>54.427999999999997</v>
      </c>
    </row>
    <row r="1882" spans="1:7" ht="15" customHeight="1">
      <c r="A1882" s="1"/>
      <c r="B1882" s="1"/>
      <c r="C1882" s="1"/>
      <c r="D1882" s="1"/>
      <c r="E1882" s="107" t="s">
        <v>495</v>
      </c>
      <c r="F1882" s="108"/>
      <c r="G1882" s="16">
        <v>60.227499999999999</v>
      </c>
    </row>
    <row r="1883" spans="1:7" ht="15" customHeight="1">
      <c r="A1883" s="1"/>
      <c r="B1883" s="1"/>
      <c r="C1883" s="1"/>
      <c r="D1883" s="1"/>
      <c r="E1883" s="99" t="s">
        <v>463</v>
      </c>
      <c r="F1883" s="100"/>
      <c r="G1883" s="4">
        <v>112.9</v>
      </c>
    </row>
    <row r="1884" spans="1:7" ht="9.9499999999999993" customHeight="1">
      <c r="A1884" s="1"/>
      <c r="B1884" s="1"/>
      <c r="C1884" s="101" t="s">
        <v>448</v>
      </c>
      <c r="D1884" s="102"/>
      <c r="E1884" s="1"/>
      <c r="F1884" s="1"/>
      <c r="G1884" s="1"/>
    </row>
    <row r="1885" spans="1:7" ht="20.100000000000001" customHeight="1">
      <c r="A1885" s="103" t="s">
        <v>727</v>
      </c>
      <c r="B1885" s="104"/>
      <c r="C1885" s="104"/>
      <c r="D1885" s="104"/>
      <c r="E1885" s="104"/>
      <c r="F1885" s="104"/>
      <c r="G1885" s="104"/>
    </row>
    <row r="1886" spans="1:7" ht="15" customHeight="1">
      <c r="A1886" s="105" t="s">
        <v>450</v>
      </c>
      <c r="B1886" s="106"/>
      <c r="C1886" s="9" t="s">
        <v>451</v>
      </c>
      <c r="D1886" s="9" t="s">
        <v>452</v>
      </c>
      <c r="E1886" s="9" t="s">
        <v>453</v>
      </c>
      <c r="F1886" s="9" t="s">
        <v>454</v>
      </c>
      <c r="G1886" s="9" t="s">
        <v>455</v>
      </c>
    </row>
    <row r="1887" spans="1:7" ht="15" customHeight="1">
      <c r="A1887" s="10" t="s">
        <v>480</v>
      </c>
      <c r="B1887" s="11" t="s">
        <v>481</v>
      </c>
      <c r="C1887" s="10" t="s">
        <v>458</v>
      </c>
      <c r="D1887" s="10" t="s">
        <v>459</v>
      </c>
      <c r="E1887" s="12">
        <v>7.4999999999999997E-2</v>
      </c>
      <c r="F1887" s="15">
        <v>15.55</v>
      </c>
      <c r="G1887" s="15">
        <v>1.1662999999999999</v>
      </c>
    </row>
    <row r="1888" spans="1:7" ht="15" customHeight="1">
      <c r="A1888" s="1"/>
      <c r="B1888" s="1"/>
      <c r="C1888" s="1"/>
      <c r="D1888" s="1"/>
      <c r="E1888" s="107" t="s">
        <v>462</v>
      </c>
      <c r="F1888" s="108"/>
      <c r="G1888" s="16">
        <v>1.1662999999999999</v>
      </c>
    </row>
    <row r="1889" spans="1:7" ht="15" customHeight="1">
      <c r="A1889" s="1"/>
      <c r="B1889" s="1"/>
      <c r="C1889" s="1"/>
      <c r="D1889" s="1"/>
      <c r="E1889" s="99" t="s">
        <v>463</v>
      </c>
      <c r="F1889" s="100"/>
      <c r="G1889" s="4">
        <v>1.17</v>
      </c>
    </row>
    <row r="1890" spans="1:7" ht="9.9499999999999993" customHeight="1">
      <c r="A1890" s="1"/>
      <c r="B1890" s="1"/>
      <c r="C1890" s="101" t="s">
        <v>448</v>
      </c>
      <c r="D1890" s="102"/>
      <c r="E1890" s="1"/>
      <c r="F1890" s="1"/>
      <c r="G1890" s="1"/>
    </row>
    <row r="1891" spans="1:7" ht="20.100000000000001" customHeight="1">
      <c r="A1891" s="103" t="s">
        <v>728</v>
      </c>
      <c r="B1891" s="104"/>
      <c r="C1891" s="104"/>
      <c r="D1891" s="104"/>
      <c r="E1891" s="104"/>
      <c r="F1891" s="104"/>
      <c r="G1891" s="104"/>
    </row>
    <row r="1892" spans="1:7" ht="15" customHeight="1">
      <c r="A1892" s="105" t="s">
        <v>465</v>
      </c>
      <c r="B1892" s="106"/>
      <c r="C1892" s="9" t="s">
        <v>451</v>
      </c>
      <c r="D1892" s="9" t="s">
        <v>452</v>
      </c>
      <c r="E1892" s="9" t="s">
        <v>453</v>
      </c>
      <c r="F1892" s="9" t="s">
        <v>454</v>
      </c>
      <c r="G1892" s="9" t="s">
        <v>455</v>
      </c>
    </row>
    <row r="1893" spans="1:7" ht="15" customHeight="1">
      <c r="A1893" s="10" t="s">
        <v>466</v>
      </c>
      <c r="B1893" s="11" t="s">
        <v>467</v>
      </c>
      <c r="C1893" s="10" t="s">
        <v>458</v>
      </c>
      <c r="D1893" s="10" t="s">
        <v>459</v>
      </c>
      <c r="E1893" s="12">
        <v>2</v>
      </c>
      <c r="F1893" s="15">
        <v>75.045400000000001</v>
      </c>
      <c r="G1893" s="15">
        <v>150.0908</v>
      </c>
    </row>
    <row r="1894" spans="1:7" ht="15" customHeight="1">
      <c r="A1894" s="10" t="s">
        <v>468</v>
      </c>
      <c r="B1894" s="11" t="s">
        <v>469</v>
      </c>
      <c r="C1894" s="10" t="s">
        <v>458</v>
      </c>
      <c r="D1894" s="10" t="s">
        <v>459</v>
      </c>
      <c r="E1894" s="12">
        <v>4</v>
      </c>
      <c r="F1894" s="15">
        <v>0.6895</v>
      </c>
      <c r="G1894" s="15">
        <v>2.758</v>
      </c>
    </row>
    <row r="1895" spans="1:7" ht="15" customHeight="1">
      <c r="A1895" s="10" t="s">
        <v>470</v>
      </c>
      <c r="B1895" s="11" t="s">
        <v>471</v>
      </c>
      <c r="C1895" s="10" t="s">
        <v>458</v>
      </c>
      <c r="D1895" s="10" t="s">
        <v>459</v>
      </c>
      <c r="E1895" s="12">
        <v>4</v>
      </c>
      <c r="F1895" s="15">
        <v>1.3612</v>
      </c>
      <c r="G1895" s="15">
        <v>5.4447999999999999</v>
      </c>
    </row>
    <row r="1896" spans="1:7" ht="15" customHeight="1">
      <c r="A1896" s="1"/>
      <c r="B1896" s="1"/>
      <c r="C1896" s="1"/>
      <c r="D1896" s="1"/>
      <c r="E1896" s="107" t="s">
        <v>472</v>
      </c>
      <c r="F1896" s="108"/>
      <c r="G1896" s="16">
        <v>158.2936</v>
      </c>
    </row>
    <row r="1897" spans="1:7" ht="15" customHeight="1">
      <c r="A1897" s="105" t="s">
        <v>450</v>
      </c>
      <c r="B1897" s="106"/>
      <c r="C1897" s="9" t="s">
        <v>451</v>
      </c>
      <c r="D1897" s="9" t="s">
        <v>452</v>
      </c>
      <c r="E1897" s="9" t="s">
        <v>453</v>
      </c>
      <c r="F1897" s="9" t="s">
        <v>454</v>
      </c>
      <c r="G1897" s="9" t="s">
        <v>455</v>
      </c>
    </row>
    <row r="1898" spans="1:7" ht="15" customHeight="1">
      <c r="A1898" s="10" t="s">
        <v>473</v>
      </c>
      <c r="B1898" s="11" t="s">
        <v>474</v>
      </c>
      <c r="C1898" s="10" t="s">
        <v>458</v>
      </c>
      <c r="D1898" s="10" t="s">
        <v>459</v>
      </c>
      <c r="E1898" s="12">
        <v>4</v>
      </c>
      <c r="F1898" s="15">
        <v>16.77</v>
      </c>
      <c r="G1898" s="15">
        <v>67.08</v>
      </c>
    </row>
    <row r="1899" spans="1:7" ht="15" customHeight="1">
      <c r="A1899" s="10" t="s">
        <v>475</v>
      </c>
      <c r="B1899" s="11" t="s">
        <v>476</v>
      </c>
      <c r="C1899" s="10" t="s">
        <v>458</v>
      </c>
      <c r="D1899" s="10" t="s">
        <v>459</v>
      </c>
      <c r="E1899" s="12">
        <v>4</v>
      </c>
      <c r="F1899" s="15">
        <v>24.86</v>
      </c>
      <c r="G1899" s="15">
        <v>99.44</v>
      </c>
    </row>
    <row r="1900" spans="1:7" ht="15" customHeight="1">
      <c r="A1900" s="10" t="s">
        <v>477</v>
      </c>
      <c r="B1900" s="11" t="s">
        <v>478</v>
      </c>
      <c r="C1900" s="10" t="s">
        <v>458</v>
      </c>
      <c r="D1900" s="10" t="s">
        <v>459</v>
      </c>
      <c r="E1900" s="12">
        <v>5</v>
      </c>
      <c r="F1900" s="15">
        <v>30.34</v>
      </c>
      <c r="G1900" s="15">
        <v>151.69999999999999</v>
      </c>
    </row>
    <row r="1901" spans="1:7" ht="15" customHeight="1">
      <c r="A1901" s="1"/>
      <c r="B1901" s="1"/>
      <c r="C1901" s="1"/>
      <c r="D1901" s="1"/>
      <c r="E1901" s="107" t="s">
        <v>462</v>
      </c>
      <c r="F1901" s="108"/>
      <c r="G1901" s="16">
        <v>318.22000000000003</v>
      </c>
    </row>
    <row r="1902" spans="1:7" ht="15" customHeight="1">
      <c r="A1902" s="1"/>
      <c r="B1902" s="1"/>
      <c r="C1902" s="1"/>
      <c r="D1902" s="1"/>
      <c r="E1902" s="99" t="s">
        <v>463</v>
      </c>
      <c r="F1902" s="100"/>
      <c r="G1902" s="4">
        <v>476.51</v>
      </c>
    </row>
    <row r="1903" spans="1:7" ht="9.9499999999999993" customHeight="1">
      <c r="A1903" s="1"/>
      <c r="B1903" s="1"/>
      <c r="C1903" s="101" t="s">
        <v>448</v>
      </c>
      <c r="D1903" s="102"/>
      <c r="E1903" s="1"/>
      <c r="F1903" s="1"/>
      <c r="G1903" s="1"/>
    </row>
    <row r="1904" spans="1:7" ht="20.100000000000001" customHeight="1">
      <c r="A1904" s="103" t="s">
        <v>729</v>
      </c>
      <c r="B1904" s="104"/>
      <c r="C1904" s="104"/>
      <c r="D1904" s="104"/>
      <c r="E1904" s="104"/>
      <c r="F1904" s="104"/>
      <c r="G1904" s="104"/>
    </row>
    <row r="1905" spans="1:7" ht="15" customHeight="1">
      <c r="A1905" s="105" t="s">
        <v>450</v>
      </c>
      <c r="B1905" s="106"/>
      <c r="C1905" s="9" t="s">
        <v>451</v>
      </c>
      <c r="D1905" s="9" t="s">
        <v>452</v>
      </c>
      <c r="E1905" s="9" t="s">
        <v>453</v>
      </c>
      <c r="F1905" s="9" t="s">
        <v>454</v>
      </c>
      <c r="G1905" s="9" t="s">
        <v>455</v>
      </c>
    </row>
    <row r="1906" spans="1:7" ht="15" customHeight="1">
      <c r="A1906" s="10" t="s">
        <v>480</v>
      </c>
      <c r="B1906" s="11" t="s">
        <v>481</v>
      </c>
      <c r="C1906" s="10" t="s">
        <v>458</v>
      </c>
      <c r="D1906" s="10" t="s">
        <v>459</v>
      </c>
      <c r="E1906" s="12">
        <v>2</v>
      </c>
      <c r="F1906" s="15">
        <v>15.55</v>
      </c>
      <c r="G1906" s="15">
        <v>31.1</v>
      </c>
    </row>
    <row r="1907" spans="1:7" ht="15" customHeight="1">
      <c r="A1907" s="1"/>
      <c r="B1907" s="1"/>
      <c r="C1907" s="1"/>
      <c r="D1907" s="1"/>
      <c r="E1907" s="107" t="s">
        <v>462</v>
      </c>
      <c r="F1907" s="108"/>
      <c r="G1907" s="16">
        <v>31.1</v>
      </c>
    </row>
    <row r="1908" spans="1:7" ht="15" customHeight="1">
      <c r="A1908" s="105" t="s">
        <v>482</v>
      </c>
      <c r="B1908" s="106"/>
      <c r="C1908" s="9" t="s">
        <v>451</v>
      </c>
      <c r="D1908" s="9" t="s">
        <v>452</v>
      </c>
      <c r="E1908" s="9" t="s">
        <v>453</v>
      </c>
      <c r="F1908" s="9" t="s">
        <v>454</v>
      </c>
      <c r="G1908" s="9" t="s">
        <v>455</v>
      </c>
    </row>
    <row r="1909" spans="1:7" ht="15" customHeight="1">
      <c r="A1909" s="10" t="s">
        <v>483</v>
      </c>
      <c r="B1909" s="11" t="s">
        <v>484</v>
      </c>
      <c r="C1909" s="10" t="s">
        <v>458</v>
      </c>
      <c r="D1909" s="10" t="s">
        <v>485</v>
      </c>
      <c r="E1909" s="12">
        <v>1.02</v>
      </c>
      <c r="F1909" s="15">
        <v>35.590000000000003</v>
      </c>
      <c r="G1909" s="15">
        <v>36.3018</v>
      </c>
    </row>
    <row r="1910" spans="1:7" ht="15" customHeight="1">
      <c r="A1910" s="10" t="s">
        <v>486</v>
      </c>
      <c r="B1910" s="11" t="s">
        <v>487</v>
      </c>
      <c r="C1910" s="10" t="s">
        <v>458</v>
      </c>
      <c r="D1910" s="10" t="s">
        <v>488</v>
      </c>
      <c r="E1910" s="12">
        <v>1</v>
      </c>
      <c r="F1910" s="15">
        <v>24.99</v>
      </c>
      <c r="G1910" s="15">
        <v>24.99</v>
      </c>
    </row>
    <row r="1911" spans="1:7" ht="15" customHeight="1">
      <c r="A1911" s="10" t="s">
        <v>489</v>
      </c>
      <c r="B1911" s="11" t="s">
        <v>490</v>
      </c>
      <c r="C1911" s="10" t="s">
        <v>458</v>
      </c>
      <c r="D1911" s="10" t="s">
        <v>491</v>
      </c>
      <c r="E1911" s="12">
        <v>4.5</v>
      </c>
      <c r="F1911" s="15">
        <v>12.61</v>
      </c>
      <c r="G1911" s="15">
        <v>56.744999999999997</v>
      </c>
    </row>
    <row r="1912" spans="1:7" ht="15" customHeight="1">
      <c r="A1912" s="10" t="s">
        <v>492</v>
      </c>
      <c r="B1912" s="11" t="s">
        <v>493</v>
      </c>
      <c r="C1912" s="10" t="s">
        <v>458</v>
      </c>
      <c r="D1912" s="10" t="s">
        <v>494</v>
      </c>
      <c r="E1912" s="12">
        <v>0.15</v>
      </c>
      <c r="F1912" s="15">
        <v>15.54</v>
      </c>
      <c r="G1912" s="15">
        <v>2.331</v>
      </c>
    </row>
    <row r="1913" spans="1:7" ht="15" customHeight="1">
      <c r="A1913" s="1"/>
      <c r="B1913" s="1"/>
      <c r="C1913" s="1"/>
      <c r="D1913" s="1"/>
      <c r="E1913" s="107" t="s">
        <v>495</v>
      </c>
      <c r="F1913" s="108"/>
      <c r="G1913" s="16">
        <v>120.3678</v>
      </c>
    </row>
    <row r="1914" spans="1:7" ht="15" customHeight="1">
      <c r="A1914" s="1"/>
      <c r="B1914" s="1"/>
      <c r="C1914" s="1"/>
      <c r="D1914" s="1"/>
      <c r="E1914" s="99" t="s">
        <v>463</v>
      </c>
      <c r="F1914" s="100"/>
      <c r="G1914" s="4">
        <v>151.47</v>
      </c>
    </row>
    <row r="1915" spans="1:7" ht="9.9499999999999993" customHeight="1">
      <c r="A1915" s="1"/>
      <c r="B1915" s="1"/>
      <c r="C1915" s="101" t="s">
        <v>448</v>
      </c>
      <c r="D1915" s="102"/>
      <c r="E1915" s="1"/>
      <c r="F1915" s="1"/>
      <c r="G1915" s="1"/>
    </row>
    <row r="1916" spans="1:7" ht="20.100000000000001" customHeight="1">
      <c r="A1916" s="103" t="s">
        <v>730</v>
      </c>
      <c r="B1916" s="104"/>
      <c r="C1916" s="104"/>
      <c r="D1916" s="104"/>
      <c r="E1916" s="104"/>
      <c r="F1916" s="104"/>
      <c r="G1916" s="104"/>
    </row>
    <row r="1917" spans="1:7" ht="15" customHeight="1">
      <c r="A1917" s="105" t="s">
        <v>465</v>
      </c>
      <c r="B1917" s="106"/>
      <c r="C1917" s="9" t="s">
        <v>451</v>
      </c>
      <c r="D1917" s="9" t="s">
        <v>452</v>
      </c>
      <c r="E1917" s="9" t="s">
        <v>453</v>
      </c>
      <c r="F1917" s="9" t="s">
        <v>454</v>
      </c>
      <c r="G1917" s="9" t="s">
        <v>455</v>
      </c>
    </row>
    <row r="1918" spans="1:7" ht="15" customHeight="1">
      <c r="A1918" s="10" t="s">
        <v>497</v>
      </c>
      <c r="B1918" s="11" t="s">
        <v>498</v>
      </c>
      <c r="C1918" s="10" t="s">
        <v>458</v>
      </c>
      <c r="D1918" s="10" t="s">
        <v>459</v>
      </c>
      <c r="E1918" s="12">
        <v>0</v>
      </c>
      <c r="F1918" s="15">
        <v>76.574700000000007</v>
      </c>
      <c r="G1918" s="15">
        <v>0</v>
      </c>
    </row>
    <row r="1919" spans="1:7" ht="15" customHeight="1">
      <c r="A1919" s="10" t="s">
        <v>499</v>
      </c>
      <c r="B1919" s="11" t="s">
        <v>500</v>
      </c>
      <c r="C1919" s="10" t="s">
        <v>458</v>
      </c>
      <c r="D1919" s="10" t="s">
        <v>459</v>
      </c>
      <c r="E1919" s="12">
        <v>2.7777999999999999E-4</v>
      </c>
      <c r="F1919" s="15">
        <v>218.35159999999999</v>
      </c>
      <c r="G1919" s="15">
        <v>6.0699999999999997E-2</v>
      </c>
    </row>
    <row r="1920" spans="1:7" ht="15" customHeight="1">
      <c r="A1920" s="1"/>
      <c r="B1920" s="1"/>
      <c r="C1920" s="1"/>
      <c r="D1920" s="1"/>
      <c r="E1920" s="107" t="s">
        <v>472</v>
      </c>
      <c r="F1920" s="108"/>
      <c r="G1920" s="16">
        <v>6.0699999999999997E-2</v>
      </c>
    </row>
    <row r="1921" spans="1:7" ht="15" customHeight="1">
      <c r="A1921" s="105" t="s">
        <v>450</v>
      </c>
      <c r="B1921" s="106"/>
      <c r="C1921" s="9" t="s">
        <v>451</v>
      </c>
      <c r="D1921" s="9" t="s">
        <v>452</v>
      </c>
      <c r="E1921" s="9" t="s">
        <v>453</v>
      </c>
      <c r="F1921" s="9" t="s">
        <v>454</v>
      </c>
      <c r="G1921" s="9" t="s">
        <v>455</v>
      </c>
    </row>
    <row r="1922" spans="1:7" ht="15" customHeight="1">
      <c r="A1922" s="10" t="s">
        <v>480</v>
      </c>
      <c r="B1922" s="11" t="s">
        <v>481</v>
      </c>
      <c r="C1922" s="10" t="s">
        <v>458</v>
      </c>
      <c r="D1922" s="10" t="s">
        <v>459</v>
      </c>
      <c r="E1922" s="12">
        <v>5.5555999999999997E-4</v>
      </c>
      <c r="F1922" s="15">
        <v>15.55</v>
      </c>
      <c r="G1922" s="15">
        <v>8.6E-3</v>
      </c>
    </row>
    <row r="1923" spans="1:7" ht="15" customHeight="1">
      <c r="A1923" s="1"/>
      <c r="B1923" s="1"/>
      <c r="C1923" s="1"/>
      <c r="D1923" s="1"/>
      <c r="E1923" s="107" t="s">
        <v>462</v>
      </c>
      <c r="F1923" s="108"/>
      <c r="G1923" s="16">
        <v>8.6E-3</v>
      </c>
    </row>
    <row r="1924" spans="1:7" ht="15" customHeight="1">
      <c r="A1924" s="1"/>
      <c r="B1924" s="1"/>
      <c r="C1924" s="1"/>
      <c r="D1924" s="1"/>
      <c r="E1924" s="99" t="s">
        <v>463</v>
      </c>
      <c r="F1924" s="100"/>
      <c r="G1924" s="4">
        <v>7.0000000000000007E-2</v>
      </c>
    </row>
    <row r="1925" spans="1:7" ht="9.9499999999999993" customHeight="1">
      <c r="A1925" s="1"/>
      <c r="B1925" s="1"/>
      <c r="C1925" s="101" t="s">
        <v>448</v>
      </c>
      <c r="D1925" s="102"/>
      <c r="E1925" s="1"/>
      <c r="F1925" s="1"/>
      <c r="G1925" s="1"/>
    </row>
    <row r="1926" spans="1:7" ht="20.100000000000001" customHeight="1">
      <c r="A1926" s="103" t="s">
        <v>731</v>
      </c>
      <c r="B1926" s="104"/>
      <c r="C1926" s="104"/>
      <c r="D1926" s="104"/>
      <c r="E1926" s="104"/>
      <c r="F1926" s="104"/>
      <c r="G1926" s="104"/>
    </row>
    <row r="1927" spans="1:7" ht="15" customHeight="1">
      <c r="A1927" s="105" t="s">
        <v>465</v>
      </c>
      <c r="B1927" s="106"/>
      <c r="C1927" s="9" t="s">
        <v>451</v>
      </c>
      <c r="D1927" s="9" t="s">
        <v>452</v>
      </c>
      <c r="E1927" s="9" t="s">
        <v>453</v>
      </c>
      <c r="F1927" s="9" t="s">
        <v>454</v>
      </c>
      <c r="G1927" s="9" t="s">
        <v>455</v>
      </c>
    </row>
    <row r="1928" spans="1:7" ht="15" customHeight="1">
      <c r="A1928" s="10" t="s">
        <v>502</v>
      </c>
      <c r="B1928" s="11" t="s">
        <v>503</v>
      </c>
      <c r="C1928" s="10" t="s">
        <v>458</v>
      </c>
      <c r="D1928" s="10" t="s">
        <v>459</v>
      </c>
      <c r="E1928" s="12">
        <v>0.05</v>
      </c>
      <c r="F1928" s="15">
        <v>24.083600000000001</v>
      </c>
      <c r="G1928" s="15">
        <v>1.2041999999999999</v>
      </c>
    </row>
    <row r="1929" spans="1:7" ht="15" customHeight="1">
      <c r="A1929" s="10" t="s">
        <v>504</v>
      </c>
      <c r="B1929" s="11" t="s">
        <v>505</v>
      </c>
      <c r="C1929" s="10" t="s">
        <v>458</v>
      </c>
      <c r="D1929" s="10" t="s">
        <v>459</v>
      </c>
      <c r="E1929" s="12">
        <v>0.01</v>
      </c>
      <c r="F1929" s="15">
        <v>83.928399999999996</v>
      </c>
      <c r="G1929" s="15">
        <v>0.83930000000000005</v>
      </c>
    </row>
    <row r="1930" spans="1:7" ht="15" customHeight="1">
      <c r="A1930" s="1"/>
      <c r="B1930" s="1"/>
      <c r="C1930" s="1"/>
      <c r="D1930" s="1"/>
      <c r="E1930" s="107" t="s">
        <v>472</v>
      </c>
      <c r="F1930" s="108"/>
      <c r="G1930" s="16">
        <v>2.0434999999999999</v>
      </c>
    </row>
    <row r="1931" spans="1:7" ht="15" customHeight="1">
      <c r="A1931" s="105" t="s">
        <v>450</v>
      </c>
      <c r="B1931" s="106"/>
      <c r="C1931" s="9" t="s">
        <v>451</v>
      </c>
      <c r="D1931" s="9" t="s">
        <v>452</v>
      </c>
      <c r="E1931" s="9" t="s">
        <v>453</v>
      </c>
      <c r="F1931" s="9" t="s">
        <v>454</v>
      </c>
      <c r="G1931" s="9" t="s">
        <v>455</v>
      </c>
    </row>
    <row r="1932" spans="1:7" ht="15" customHeight="1">
      <c r="A1932" s="10" t="s">
        <v>506</v>
      </c>
      <c r="B1932" s="11" t="s">
        <v>507</v>
      </c>
      <c r="C1932" s="10" t="s">
        <v>458</v>
      </c>
      <c r="D1932" s="10" t="s">
        <v>459</v>
      </c>
      <c r="E1932" s="12">
        <v>0.3</v>
      </c>
      <c r="F1932" s="15">
        <v>20.77</v>
      </c>
      <c r="G1932" s="15">
        <v>6.2309999999999999</v>
      </c>
    </row>
    <row r="1933" spans="1:7" ht="15" customHeight="1">
      <c r="A1933" s="10" t="s">
        <v>480</v>
      </c>
      <c r="B1933" s="11" t="s">
        <v>481</v>
      </c>
      <c r="C1933" s="10" t="s">
        <v>458</v>
      </c>
      <c r="D1933" s="10" t="s">
        <v>459</v>
      </c>
      <c r="E1933" s="12">
        <v>0.6</v>
      </c>
      <c r="F1933" s="15">
        <v>15.55</v>
      </c>
      <c r="G1933" s="15">
        <v>9.33</v>
      </c>
    </row>
    <row r="1934" spans="1:7" ht="15" customHeight="1">
      <c r="A1934" s="1"/>
      <c r="B1934" s="1"/>
      <c r="C1934" s="1"/>
      <c r="D1934" s="1"/>
      <c r="E1934" s="107" t="s">
        <v>462</v>
      </c>
      <c r="F1934" s="108"/>
      <c r="G1934" s="16">
        <v>15.561</v>
      </c>
    </row>
    <row r="1935" spans="1:7" ht="15" customHeight="1">
      <c r="A1935" s="105" t="s">
        <v>482</v>
      </c>
      <c r="B1935" s="106"/>
      <c r="C1935" s="9" t="s">
        <v>451</v>
      </c>
      <c r="D1935" s="9" t="s">
        <v>452</v>
      </c>
      <c r="E1935" s="9" t="s">
        <v>453</v>
      </c>
      <c r="F1935" s="9" t="s">
        <v>454</v>
      </c>
      <c r="G1935" s="9" t="s">
        <v>455</v>
      </c>
    </row>
    <row r="1936" spans="1:7" ht="15" customHeight="1">
      <c r="A1936" s="10" t="s">
        <v>508</v>
      </c>
      <c r="B1936" s="11" t="s">
        <v>509</v>
      </c>
      <c r="C1936" s="10" t="s">
        <v>458</v>
      </c>
      <c r="D1936" s="10" t="s">
        <v>510</v>
      </c>
      <c r="E1936" s="12">
        <v>0.15</v>
      </c>
      <c r="F1936" s="15">
        <v>60.88</v>
      </c>
      <c r="G1936" s="15">
        <v>9.1319999999999997</v>
      </c>
    </row>
    <row r="1937" spans="1:7" ht="15" customHeight="1">
      <c r="A1937" s="10" t="s">
        <v>511</v>
      </c>
      <c r="B1937" s="11" t="s">
        <v>512</v>
      </c>
      <c r="C1937" s="10" t="s">
        <v>458</v>
      </c>
      <c r="D1937" s="10" t="s">
        <v>510</v>
      </c>
      <c r="E1937" s="12">
        <v>0.15</v>
      </c>
      <c r="F1937" s="15">
        <v>66.06</v>
      </c>
      <c r="G1937" s="15">
        <v>9.9090000000000007</v>
      </c>
    </row>
    <row r="1938" spans="1:7" ht="15" customHeight="1">
      <c r="A1938" s="1"/>
      <c r="B1938" s="1"/>
      <c r="C1938" s="1"/>
      <c r="D1938" s="1"/>
      <c r="E1938" s="107" t="s">
        <v>495</v>
      </c>
      <c r="F1938" s="108"/>
      <c r="G1938" s="16">
        <v>19.041</v>
      </c>
    </row>
    <row r="1939" spans="1:7" ht="15" customHeight="1">
      <c r="A1939" s="1"/>
      <c r="B1939" s="1"/>
      <c r="C1939" s="1"/>
      <c r="D1939" s="1"/>
      <c r="E1939" s="99" t="s">
        <v>463</v>
      </c>
      <c r="F1939" s="100"/>
      <c r="G1939" s="4">
        <v>36.65</v>
      </c>
    </row>
    <row r="1940" spans="1:7" ht="9.9499999999999993" customHeight="1">
      <c r="A1940" s="1"/>
      <c r="B1940" s="1"/>
      <c r="C1940" s="101" t="s">
        <v>448</v>
      </c>
      <c r="D1940" s="102"/>
      <c r="E1940" s="1"/>
      <c r="F1940" s="1"/>
      <c r="G1940" s="1"/>
    </row>
    <row r="1941" spans="1:7" ht="20.100000000000001" customHeight="1">
      <c r="A1941" s="103" t="s">
        <v>732</v>
      </c>
      <c r="B1941" s="104"/>
      <c r="C1941" s="104"/>
      <c r="D1941" s="104"/>
      <c r="E1941" s="104"/>
      <c r="F1941" s="104"/>
      <c r="G1941" s="104"/>
    </row>
    <row r="1942" spans="1:7" ht="15" customHeight="1">
      <c r="A1942" s="105" t="s">
        <v>450</v>
      </c>
      <c r="B1942" s="106"/>
      <c r="C1942" s="9" t="s">
        <v>451</v>
      </c>
      <c r="D1942" s="9" t="s">
        <v>452</v>
      </c>
      <c r="E1942" s="9" t="s">
        <v>453</v>
      </c>
      <c r="F1942" s="9" t="s">
        <v>454</v>
      </c>
      <c r="G1942" s="9" t="s">
        <v>455</v>
      </c>
    </row>
    <row r="1943" spans="1:7" ht="15" customHeight="1">
      <c r="A1943" s="10" t="s">
        <v>514</v>
      </c>
      <c r="B1943" s="11" t="s">
        <v>515</v>
      </c>
      <c r="C1943" s="10" t="s">
        <v>458</v>
      </c>
      <c r="D1943" s="10" t="s">
        <v>459</v>
      </c>
      <c r="E1943" s="12">
        <v>0.15</v>
      </c>
      <c r="F1943" s="15">
        <v>20.77</v>
      </c>
      <c r="G1943" s="15">
        <v>3.1154999999999999</v>
      </c>
    </row>
    <row r="1944" spans="1:7" ht="15" customHeight="1">
      <c r="A1944" s="10" t="s">
        <v>480</v>
      </c>
      <c r="B1944" s="11" t="s">
        <v>481</v>
      </c>
      <c r="C1944" s="10" t="s">
        <v>458</v>
      </c>
      <c r="D1944" s="10" t="s">
        <v>459</v>
      </c>
      <c r="E1944" s="12">
        <v>0.25</v>
      </c>
      <c r="F1944" s="15">
        <v>15.55</v>
      </c>
      <c r="G1944" s="15">
        <v>3.8875000000000002</v>
      </c>
    </row>
    <row r="1945" spans="1:7" ht="15" customHeight="1">
      <c r="A1945" s="1"/>
      <c r="B1945" s="1"/>
      <c r="C1945" s="1"/>
      <c r="D1945" s="1"/>
      <c r="E1945" s="107" t="s">
        <v>462</v>
      </c>
      <c r="F1945" s="108"/>
      <c r="G1945" s="16">
        <v>7.0030000000000001</v>
      </c>
    </row>
    <row r="1946" spans="1:7" ht="15" customHeight="1">
      <c r="A1946" s="105" t="s">
        <v>482</v>
      </c>
      <c r="B1946" s="106"/>
      <c r="C1946" s="9" t="s">
        <v>451</v>
      </c>
      <c r="D1946" s="9" t="s">
        <v>452</v>
      </c>
      <c r="E1946" s="9" t="s">
        <v>453</v>
      </c>
      <c r="F1946" s="9" t="s">
        <v>454</v>
      </c>
      <c r="G1946" s="9" t="s">
        <v>455</v>
      </c>
    </row>
    <row r="1947" spans="1:7" ht="15" customHeight="1">
      <c r="A1947" s="10" t="s">
        <v>516</v>
      </c>
      <c r="B1947" s="11" t="s">
        <v>517</v>
      </c>
      <c r="C1947" s="10" t="s">
        <v>458</v>
      </c>
      <c r="D1947" s="10" t="s">
        <v>491</v>
      </c>
      <c r="E1947" s="12">
        <v>1</v>
      </c>
      <c r="F1947" s="15">
        <v>3.44</v>
      </c>
      <c r="G1947" s="15">
        <v>3.44</v>
      </c>
    </row>
    <row r="1948" spans="1:7" ht="15" customHeight="1">
      <c r="A1948" s="1"/>
      <c r="B1948" s="1"/>
      <c r="C1948" s="1"/>
      <c r="D1948" s="1"/>
      <c r="E1948" s="107" t="s">
        <v>495</v>
      </c>
      <c r="F1948" s="108"/>
      <c r="G1948" s="16">
        <v>3.44</v>
      </c>
    </row>
    <row r="1949" spans="1:7" ht="15" customHeight="1">
      <c r="A1949" s="105" t="s">
        <v>518</v>
      </c>
      <c r="B1949" s="106"/>
      <c r="C1949" s="9" t="s">
        <v>451</v>
      </c>
      <c r="D1949" s="9" t="s">
        <v>452</v>
      </c>
      <c r="E1949" s="9" t="s">
        <v>453</v>
      </c>
      <c r="F1949" s="9" t="s">
        <v>454</v>
      </c>
      <c r="G1949" s="9" t="s">
        <v>455</v>
      </c>
    </row>
    <row r="1950" spans="1:7" ht="15" customHeight="1">
      <c r="A1950" s="10" t="s">
        <v>519</v>
      </c>
      <c r="B1950" s="11" t="s">
        <v>520</v>
      </c>
      <c r="C1950" s="10" t="s">
        <v>458</v>
      </c>
      <c r="D1950" s="10" t="s">
        <v>485</v>
      </c>
      <c r="E1950" s="12">
        <v>0.25</v>
      </c>
      <c r="F1950" s="15">
        <v>4.5</v>
      </c>
      <c r="G1950" s="15">
        <v>1.125</v>
      </c>
    </row>
    <row r="1951" spans="1:7" ht="15" customHeight="1">
      <c r="A1951" s="10" t="s">
        <v>521</v>
      </c>
      <c r="B1951" s="11" t="s">
        <v>522</v>
      </c>
      <c r="C1951" s="10" t="s">
        <v>458</v>
      </c>
      <c r="D1951" s="10" t="s">
        <v>510</v>
      </c>
      <c r="E1951" s="12">
        <v>1.4999999999999999E-2</v>
      </c>
      <c r="F1951" s="15">
        <v>41.21</v>
      </c>
      <c r="G1951" s="15">
        <v>0.61819999999999997</v>
      </c>
    </row>
    <row r="1952" spans="1:7" ht="15" customHeight="1">
      <c r="A1952" s="10" t="s">
        <v>523</v>
      </c>
      <c r="B1952" s="11" t="s">
        <v>524</v>
      </c>
      <c r="C1952" s="10" t="s">
        <v>458</v>
      </c>
      <c r="D1952" s="10" t="s">
        <v>510</v>
      </c>
      <c r="E1952" s="12">
        <v>3.6999999999999998E-2</v>
      </c>
      <c r="F1952" s="15">
        <v>4.1399999999999997</v>
      </c>
      <c r="G1952" s="15">
        <v>0.1532</v>
      </c>
    </row>
    <row r="1953" spans="1:7" ht="20.100000000000001" customHeight="1">
      <c r="A1953" s="10" t="s">
        <v>525</v>
      </c>
      <c r="B1953" s="11" t="s">
        <v>526</v>
      </c>
      <c r="C1953" s="10" t="s">
        <v>458</v>
      </c>
      <c r="D1953" s="10" t="s">
        <v>510</v>
      </c>
      <c r="E1953" s="12">
        <v>3.4000000000000002E-2</v>
      </c>
      <c r="F1953" s="15">
        <v>337.08</v>
      </c>
      <c r="G1953" s="15">
        <v>11.460699999999999</v>
      </c>
    </row>
    <row r="1954" spans="1:7" ht="15" customHeight="1">
      <c r="A1954" s="1"/>
      <c r="B1954" s="1"/>
      <c r="C1954" s="1"/>
      <c r="D1954" s="1"/>
      <c r="E1954" s="107" t="s">
        <v>527</v>
      </c>
      <c r="F1954" s="108"/>
      <c r="G1954" s="16">
        <v>13.357100000000001</v>
      </c>
    </row>
    <row r="1955" spans="1:7" ht="15" customHeight="1">
      <c r="A1955" s="1"/>
      <c r="B1955" s="1"/>
      <c r="C1955" s="1"/>
      <c r="D1955" s="1"/>
      <c r="E1955" s="99" t="s">
        <v>463</v>
      </c>
      <c r="F1955" s="100"/>
      <c r="G1955" s="4">
        <v>23.8</v>
      </c>
    </row>
    <row r="1956" spans="1:7" ht="9.9499999999999993" customHeight="1">
      <c r="A1956" s="1"/>
      <c r="B1956" s="1"/>
      <c r="C1956" s="101" t="s">
        <v>448</v>
      </c>
      <c r="D1956" s="102"/>
      <c r="E1956" s="1"/>
      <c r="F1956" s="1"/>
      <c r="G1956" s="1"/>
    </row>
    <row r="1957" spans="1:7" ht="20.100000000000001" customHeight="1">
      <c r="A1957" s="103" t="s">
        <v>733</v>
      </c>
      <c r="B1957" s="104"/>
      <c r="C1957" s="104"/>
      <c r="D1957" s="104"/>
      <c r="E1957" s="104"/>
      <c r="F1957" s="104"/>
      <c r="G1957" s="104"/>
    </row>
    <row r="1958" spans="1:7" ht="15" customHeight="1">
      <c r="A1958" s="105" t="s">
        <v>450</v>
      </c>
      <c r="B1958" s="106"/>
      <c r="C1958" s="9" t="s">
        <v>451</v>
      </c>
      <c r="D1958" s="9" t="s">
        <v>452</v>
      </c>
      <c r="E1958" s="9" t="s">
        <v>453</v>
      </c>
      <c r="F1958" s="9" t="s">
        <v>454</v>
      </c>
      <c r="G1958" s="9" t="s">
        <v>455</v>
      </c>
    </row>
    <row r="1959" spans="1:7" ht="15" customHeight="1">
      <c r="A1959" s="10" t="s">
        <v>480</v>
      </c>
      <c r="B1959" s="11" t="s">
        <v>481</v>
      </c>
      <c r="C1959" s="10" t="s">
        <v>458</v>
      </c>
      <c r="D1959" s="10" t="s">
        <v>459</v>
      </c>
      <c r="E1959" s="12">
        <v>2.93</v>
      </c>
      <c r="F1959" s="15">
        <v>15.55</v>
      </c>
      <c r="G1959" s="15">
        <v>45.561500000000002</v>
      </c>
    </row>
    <row r="1960" spans="1:7" ht="15" customHeight="1">
      <c r="A1960" s="1"/>
      <c r="B1960" s="1"/>
      <c r="C1960" s="1"/>
      <c r="D1960" s="1"/>
      <c r="E1960" s="107" t="s">
        <v>462</v>
      </c>
      <c r="F1960" s="108"/>
      <c r="G1960" s="16">
        <v>45.561500000000002</v>
      </c>
    </row>
    <row r="1961" spans="1:7" ht="15" customHeight="1">
      <c r="A1961" s="1"/>
      <c r="B1961" s="1"/>
      <c r="C1961" s="1"/>
      <c r="D1961" s="1"/>
      <c r="E1961" s="99" t="s">
        <v>463</v>
      </c>
      <c r="F1961" s="100"/>
      <c r="G1961" s="4">
        <v>45.56</v>
      </c>
    </row>
    <row r="1962" spans="1:7" ht="9.9499999999999993" customHeight="1">
      <c r="A1962" s="1"/>
      <c r="B1962" s="1"/>
      <c r="C1962" s="101" t="s">
        <v>448</v>
      </c>
      <c r="D1962" s="102"/>
      <c r="E1962" s="1"/>
      <c r="F1962" s="1"/>
      <c r="G1962" s="1"/>
    </row>
    <row r="1963" spans="1:7" ht="20.100000000000001" customHeight="1">
      <c r="A1963" s="103" t="s">
        <v>734</v>
      </c>
      <c r="B1963" s="104"/>
      <c r="C1963" s="104"/>
      <c r="D1963" s="104"/>
      <c r="E1963" s="104"/>
      <c r="F1963" s="104"/>
      <c r="G1963" s="104"/>
    </row>
    <row r="1964" spans="1:7" ht="15" customHeight="1">
      <c r="A1964" s="105" t="s">
        <v>450</v>
      </c>
      <c r="B1964" s="106"/>
      <c r="C1964" s="9" t="s">
        <v>451</v>
      </c>
      <c r="D1964" s="9" t="s">
        <v>452</v>
      </c>
      <c r="E1964" s="9" t="s">
        <v>453</v>
      </c>
      <c r="F1964" s="9" t="s">
        <v>454</v>
      </c>
      <c r="G1964" s="9" t="s">
        <v>455</v>
      </c>
    </row>
    <row r="1965" spans="1:7" ht="15" customHeight="1">
      <c r="A1965" s="10" t="s">
        <v>480</v>
      </c>
      <c r="B1965" s="11" t="s">
        <v>481</v>
      </c>
      <c r="C1965" s="10" t="s">
        <v>458</v>
      </c>
      <c r="D1965" s="10" t="s">
        <v>459</v>
      </c>
      <c r="E1965" s="12">
        <v>10</v>
      </c>
      <c r="F1965" s="15">
        <v>15.55</v>
      </c>
      <c r="G1965" s="15">
        <v>155.5</v>
      </c>
    </row>
    <row r="1966" spans="1:7" ht="15" customHeight="1">
      <c r="A1966" s="1"/>
      <c r="B1966" s="1"/>
      <c r="C1966" s="1"/>
      <c r="D1966" s="1"/>
      <c r="E1966" s="107" t="s">
        <v>462</v>
      </c>
      <c r="F1966" s="108"/>
      <c r="G1966" s="16">
        <v>155.5</v>
      </c>
    </row>
    <row r="1967" spans="1:7" ht="15" customHeight="1">
      <c r="A1967" s="105" t="s">
        <v>482</v>
      </c>
      <c r="B1967" s="106"/>
      <c r="C1967" s="9" t="s">
        <v>451</v>
      </c>
      <c r="D1967" s="9" t="s">
        <v>452</v>
      </c>
      <c r="E1967" s="9" t="s">
        <v>453</v>
      </c>
      <c r="F1967" s="9" t="s">
        <v>454</v>
      </c>
      <c r="G1967" s="9" t="s">
        <v>455</v>
      </c>
    </row>
    <row r="1968" spans="1:7" ht="15" customHeight="1">
      <c r="A1968" s="10" t="s">
        <v>530</v>
      </c>
      <c r="B1968" s="11" t="s">
        <v>531</v>
      </c>
      <c r="C1968" s="10" t="s">
        <v>458</v>
      </c>
      <c r="D1968" s="10" t="s">
        <v>510</v>
      </c>
      <c r="E1968" s="12">
        <v>0.77800000000000002</v>
      </c>
      <c r="F1968" s="15">
        <v>67.5</v>
      </c>
      <c r="G1968" s="15">
        <v>52.515000000000001</v>
      </c>
    </row>
    <row r="1969" spans="1:7" ht="15" customHeight="1">
      <c r="A1969" s="10" t="s">
        <v>532</v>
      </c>
      <c r="B1969" s="11" t="s">
        <v>533</v>
      </c>
      <c r="C1969" s="10" t="s">
        <v>458</v>
      </c>
      <c r="D1969" s="10" t="s">
        <v>510</v>
      </c>
      <c r="E1969" s="12">
        <v>0.96579999999999999</v>
      </c>
      <c r="F1969" s="15">
        <v>76.19</v>
      </c>
      <c r="G1969" s="15">
        <v>73.584299999999999</v>
      </c>
    </row>
    <row r="1970" spans="1:7" ht="15" customHeight="1">
      <c r="A1970" s="10" t="s">
        <v>534</v>
      </c>
      <c r="B1970" s="11" t="s">
        <v>535</v>
      </c>
      <c r="C1970" s="10" t="s">
        <v>458</v>
      </c>
      <c r="D1970" s="10" t="s">
        <v>494</v>
      </c>
      <c r="E1970" s="12">
        <v>220</v>
      </c>
      <c r="F1970" s="15">
        <v>0.56000000000000005</v>
      </c>
      <c r="G1970" s="15">
        <v>123.2</v>
      </c>
    </row>
    <row r="1971" spans="1:7" ht="15" customHeight="1">
      <c r="A1971" s="1"/>
      <c r="B1971" s="1"/>
      <c r="C1971" s="1"/>
      <c r="D1971" s="1"/>
      <c r="E1971" s="107" t="s">
        <v>495</v>
      </c>
      <c r="F1971" s="108"/>
      <c r="G1971" s="16">
        <v>249.29929999999999</v>
      </c>
    </row>
    <row r="1972" spans="1:7" ht="15" customHeight="1">
      <c r="A1972" s="1"/>
      <c r="B1972" s="1"/>
      <c r="C1972" s="1"/>
      <c r="D1972" s="1"/>
      <c r="E1972" s="99" t="s">
        <v>463</v>
      </c>
      <c r="F1972" s="100"/>
      <c r="G1972" s="4">
        <v>404.8</v>
      </c>
    </row>
    <row r="1973" spans="1:7" ht="9.9499999999999993" customHeight="1">
      <c r="A1973" s="1"/>
      <c r="B1973" s="1"/>
      <c r="C1973" s="101" t="s">
        <v>448</v>
      </c>
      <c r="D1973" s="102"/>
      <c r="E1973" s="1"/>
      <c r="F1973" s="1"/>
      <c r="G1973" s="1"/>
    </row>
    <row r="1974" spans="1:7" ht="20.100000000000001" customHeight="1">
      <c r="A1974" s="103" t="s">
        <v>735</v>
      </c>
      <c r="B1974" s="104"/>
      <c r="C1974" s="104"/>
      <c r="D1974" s="104"/>
      <c r="E1974" s="104"/>
      <c r="F1974" s="104"/>
      <c r="G1974" s="104"/>
    </row>
    <row r="1975" spans="1:7" ht="15" customHeight="1">
      <c r="A1975" s="105" t="s">
        <v>465</v>
      </c>
      <c r="B1975" s="106"/>
      <c r="C1975" s="9" t="s">
        <v>451</v>
      </c>
      <c r="D1975" s="9" t="s">
        <v>452</v>
      </c>
      <c r="E1975" s="9" t="s">
        <v>453</v>
      </c>
      <c r="F1975" s="9" t="s">
        <v>454</v>
      </c>
      <c r="G1975" s="9" t="s">
        <v>455</v>
      </c>
    </row>
    <row r="1976" spans="1:7" ht="15" customHeight="1">
      <c r="A1976" s="10" t="s">
        <v>537</v>
      </c>
      <c r="B1976" s="11" t="s">
        <v>538</v>
      </c>
      <c r="C1976" s="10" t="s">
        <v>458</v>
      </c>
      <c r="D1976" s="10" t="s">
        <v>459</v>
      </c>
      <c r="E1976" s="12">
        <v>0.71399999999999997</v>
      </c>
      <c r="F1976" s="15">
        <v>22.3108</v>
      </c>
      <c r="G1976" s="15">
        <v>15.9299</v>
      </c>
    </row>
    <row r="1977" spans="1:7" ht="15" customHeight="1">
      <c r="A1977" s="1"/>
      <c r="B1977" s="1"/>
      <c r="C1977" s="1"/>
      <c r="D1977" s="1"/>
      <c r="E1977" s="107" t="s">
        <v>472</v>
      </c>
      <c r="F1977" s="108"/>
      <c r="G1977" s="16">
        <v>15.9299</v>
      </c>
    </row>
    <row r="1978" spans="1:7" ht="15" customHeight="1">
      <c r="A1978" s="105" t="s">
        <v>450</v>
      </c>
      <c r="B1978" s="106"/>
      <c r="C1978" s="9" t="s">
        <v>451</v>
      </c>
      <c r="D1978" s="9" t="s">
        <v>452</v>
      </c>
      <c r="E1978" s="9" t="s">
        <v>453</v>
      </c>
      <c r="F1978" s="9" t="s">
        <v>454</v>
      </c>
      <c r="G1978" s="9" t="s">
        <v>455</v>
      </c>
    </row>
    <row r="1979" spans="1:7" ht="15" customHeight="1">
      <c r="A1979" s="10" t="s">
        <v>480</v>
      </c>
      <c r="B1979" s="11" t="s">
        <v>481</v>
      </c>
      <c r="C1979" s="10" t="s">
        <v>458</v>
      </c>
      <c r="D1979" s="10" t="s">
        <v>459</v>
      </c>
      <c r="E1979" s="12">
        <v>6</v>
      </c>
      <c r="F1979" s="15">
        <v>15.55</v>
      </c>
      <c r="G1979" s="15">
        <v>93.3</v>
      </c>
    </row>
    <row r="1980" spans="1:7" ht="15" customHeight="1">
      <c r="A1980" s="1"/>
      <c r="B1980" s="1"/>
      <c r="C1980" s="1"/>
      <c r="D1980" s="1"/>
      <c r="E1980" s="107" t="s">
        <v>462</v>
      </c>
      <c r="F1980" s="108"/>
      <c r="G1980" s="16">
        <v>93.3</v>
      </c>
    </row>
    <row r="1981" spans="1:7" ht="15" customHeight="1">
      <c r="A1981" s="105" t="s">
        <v>482</v>
      </c>
      <c r="B1981" s="106"/>
      <c r="C1981" s="9" t="s">
        <v>451</v>
      </c>
      <c r="D1981" s="9" t="s">
        <v>452</v>
      </c>
      <c r="E1981" s="9" t="s">
        <v>453</v>
      </c>
      <c r="F1981" s="9" t="s">
        <v>454</v>
      </c>
      <c r="G1981" s="9" t="s">
        <v>455</v>
      </c>
    </row>
    <row r="1982" spans="1:7" ht="15" customHeight="1">
      <c r="A1982" s="10" t="s">
        <v>530</v>
      </c>
      <c r="B1982" s="11" t="s">
        <v>531</v>
      </c>
      <c r="C1982" s="10" t="s">
        <v>458</v>
      </c>
      <c r="D1982" s="10" t="s">
        <v>510</v>
      </c>
      <c r="E1982" s="12">
        <v>0.88719999999999999</v>
      </c>
      <c r="F1982" s="15">
        <v>67.5</v>
      </c>
      <c r="G1982" s="15">
        <v>59.886000000000003</v>
      </c>
    </row>
    <row r="1983" spans="1:7" ht="15" customHeight="1">
      <c r="A1983" s="10" t="s">
        <v>534</v>
      </c>
      <c r="B1983" s="11" t="s">
        <v>535</v>
      </c>
      <c r="C1983" s="10" t="s">
        <v>458</v>
      </c>
      <c r="D1983" s="10" t="s">
        <v>494</v>
      </c>
      <c r="E1983" s="12">
        <v>294</v>
      </c>
      <c r="F1983" s="15">
        <v>0.56000000000000005</v>
      </c>
      <c r="G1983" s="15">
        <v>164.64</v>
      </c>
    </row>
    <row r="1984" spans="1:7" ht="15" customHeight="1">
      <c r="A1984" s="10" t="s">
        <v>539</v>
      </c>
      <c r="B1984" s="11" t="s">
        <v>540</v>
      </c>
      <c r="C1984" s="10" t="s">
        <v>458</v>
      </c>
      <c r="D1984" s="10" t="s">
        <v>510</v>
      </c>
      <c r="E1984" s="12">
        <v>0.83599999999999997</v>
      </c>
      <c r="F1984" s="15">
        <v>73.900000000000006</v>
      </c>
      <c r="G1984" s="15">
        <v>61.7804</v>
      </c>
    </row>
    <row r="1985" spans="1:7" ht="15" customHeight="1">
      <c r="A1985" s="1"/>
      <c r="B1985" s="1"/>
      <c r="C1985" s="1"/>
      <c r="D1985" s="1"/>
      <c r="E1985" s="107" t="s">
        <v>495</v>
      </c>
      <c r="F1985" s="108"/>
      <c r="G1985" s="16">
        <v>286.3064</v>
      </c>
    </row>
    <row r="1986" spans="1:7" ht="15" customHeight="1">
      <c r="A1986" s="1"/>
      <c r="B1986" s="1"/>
      <c r="C1986" s="1"/>
      <c r="D1986" s="1"/>
      <c r="E1986" s="99" t="s">
        <v>463</v>
      </c>
      <c r="F1986" s="100"/>
      <c r="G1986" s="4">
        <v>395.54</v>
      </c>
    </row>
    <row r="1987" spans="1:7" ht="9.9499999999999993" customHeight="1">
      <c r="A1987" s="1"/>
      <c r="B1987" s="1"/>
      <c r="C1987" s="101" t="s">
        <v>448</v>
      </c>
      <c r="D1987" s="102"/>
      <c r="E1987" s="1"/>
      <c r="F1987" s="1"/>
      <c r="G1987" s="1"/>
    </row>
    <row r="1988" spans="1:7" ht="20.100000000000001" customHeight="1">
      <c r="A1988" s="103" t="s">
        <v>736</v>
      </c>
      <c r="B1988" s="104"/>
      <c r="C1988" s="104"/>
      <c r="D1988" s="104"/>
      <c r="E1988" s="104"/>
      <c r="F1988" s="104"/>
      <c r="G1988" s="104"/>
    </row>
    <row r="1989" spans="1:7" ht="15" customHeight="1">
      <c r="A1989" s="105" t="s">
        <v>450</v>
      </c>
      <c r="B1989" s="106"/>
      <c r="C1989" s="9" t="s">
        <v>451</v>
      </c>
      <c r="D1989" s="9" t="s">
        <v>452</v>
      </c>
      <c r="E1989" s="9" t="s">
        <v>453</v>
      </c>
      <c r="F1989" s="9" t="s">
        <v>454</v>
      </c>
      <c r="G1989" s="9" t="s">
        <v>455</v>
      </c>
    </row>
    <row r="1990" spans="1:7" ht="15" customHeight="1">
      <c r="A1990" s="10" t="s">
        <v>542</v>
      </c>
      <c r="B1990" s="11" t="s">
        <v>543</v>
      </c>
      <c r="C1990" s="10" t="s">
        <v>458</v>
      </c>
      <c r="D1990" s="10" t="s">
        <v>459</v>
      </c>
      <c r="E1990" s="12">
        <v>0.04</v>
      </c>
      <c r="F1990" s="15">
        <v>16.77</v>
      </c>
      <c r="G1990" s="15">
        <v>0.67079999999999995</v>
      </c>
    </row>
    <row r="1991" spans="1:7" ht="15" customHeight="1">
      <c r="A1991" s="10" t="s">
        <v>544</v>
      </c>
      <c r="B1991" s="11" t="s">
        <v>545</v>
      </c>
      <c r="C1991" s="10" t="s">
        <v>458</v>
      </c>
      <c r="D1991" s="10" t="s">
        <v>459</v>
      </c>
      <c r="E1991" s="12">
        <v>0.02</v>
      </c>
      <c r="F1991" s="15">
        <v>20.77</v>
      </c>
      <c r="G1991" s="15">
        <v>0.41539999999999999</v>
      </c>
    </row>
    <row r="1992" spans="1:7" ht="15" customHeight="1">
      <c r="A1992" s="1"/>
      <c r="B1992" s="1"/>
      <c r="C1992" s="1"/>
      <c r="D1992" s="1"/>
      <c r="E1992" s="107" t="s">
        <v>462</v>
      </c>
      <c r="F1992" s="108"/>
      <c r="G1992" s="16">
        <v>1.0862000000000001</v>
      </c>
    </row>
    <row r="1993" spans="1:7" ht="15" customHeight="1">
      <c r="A1993" s="105" t="s">
        <v>482</v>
      </c>
      <c r="B1993" s="106"/>
      <c r="C1993" s="9" t="s">
        <v>451</v>
      </c>
      <c r="D1993" s="9" t="s">
        <v>452</v>
      </c>
      <c r="E1993" s="9" t="s">
        <v>453</v>
      </c>
      <c r="F1993" s="9" t="s">
        <v>454</v>
      </c>
      <c r="G1993" s="9" t="s">
        <v>455</v>
      </c>
    </row>
    <row r="1994" spans="1:7" ht="15" customHeight="1">
      <c r="A1994" s="10" t="s">
        <v>546</v>
      </c>
      <c r="B1994" s="11" t="s">
        <v>547</v>
      </c>
      <c r="C1994" s="10" t="s">
        <v>458</v>
      </c>
      <c r="D1994" s="10" t="s">
        <v>494</v>
      </c>
      <c r="E1994" s="12">
        <v>0.01</v>
      </c>
      <c r="F1994" s="15">
        <v>10.050000000000001</v>
      </c>
      <c r="G1994" s="15">
        <v>0.10050000000000001</v>
      </c>
    </row>
    <row r="1995" spans="1:7" ht="20.100000000000001" customHeight="1">
      <c r="A1995" s="10" t="s">
        <v>548</v>
      </c>
      <c r="B1995" s="11" t="s">
        <v>549</v>
      </c>
      <c r="C1995" s="10" t="s">
        <v>458</v>
      </c>
      <c r="D1995" s="10" t="s">
        <v>485</v>
      </c>
      <c r="E1995" s="12">
        <v>1.03</v>
      </c>
      <c r="F1995" s="15">
        <v>21.53</v>
      </c>
      <c r="G1995" s="15">
        <v>22.175899999999999</v>
      </c>
    </row>
    <row r="1996" spans="1:7" ht="15" customHeight="1">
      <c r="A1996" s="1"/>
      <c r="B1996" s="1"/>
      <c r="C1996" s="1"/>
      <c r="D1996" s="1"/>
      <c r="E1996" s="107" t="s">
        <v>495</v>
      </c>
      <c r="F1996" s="108"/>
      <c r="G1996" s="16">
        <v>22.276399999999999</v>
      </c>
    </row>
    <row r="1997" spans="1:7" ht="15" customHeight="1">
      <c r="A1997" s="1"/>
      <c r="B1997" s="1"/>
      <c r="C1997" s="1"/>
      <c r="D1997" s="1"/>
      <c r="E1997" s="99" t="s">
        <v>463</v>
      </c>
      <c r="F1997" s="100"/>
      <c r="G1997" s="4">
        <v>23.36</v>
      </c>
    </row>
    <row r="1998" spans="1:7" ht="9.9499999999999993" customHeight="1">
      <c r="A1998" s="1"/>
      <c r="B1998" s="1"/>
      <c r="C1998" s="101" t="s">
        <v>448</v>
      </c>
      <c r="D1998" s="102"/>
      <c r="E1998" s="1"/>
      <c r="F1998" s="1"/>
      <c r="G1998" s="1"/>
    </row>
    <row r="1999" spans="1:7" ht="20.100000000000001" customHeight="1">
      <c r="A1999" s="103" t="s">
        <v>737</v>
      </c>
      <c r="B1999" s="104"/>
      <c r="C1999" s="104"/>
      <c r="D1999" s="104"/>
      <c r="E1999" s="104"/>
      <c r="F1999" s="104"/>
      <c r="G1999" s="104"/>
    </row>
    <row r="2000" spans="1:7" ht="15" customHeight="1">
      <c r="A2000" s="105" t="s">
        <v>465</v>
      </c>
      <c r="B2000" s="106"/>
      <c r="C2000" s="9" t="s">
        <v>451</v>
      </c>
      <c r="D2000" s="9" t="s">
        <v>452</v>
      </c>
      <c r="E2000" s="9" t="s">
        <v>453</v>
      </c>
      <c r="F2000" s="9" t="s">
        <v>454</v>
      </c>
      <c r="G2000" s="9" t="s">
        <v>455</v>
      </c>
    </row>
    <row r="2001" spans="1:7" ht="15" customHeight="1">
      <c r="A2001" s="10" t="s">
        <v>551</v>
      </c>
      <c r="B2001" s="11" t="s">
        <v>552</v>
      </c>
      <c r="C2001" s="10" t="s">
        <v>458</v>
      </c>
      <c r="D2001" s="10" t="s">
        <v>459</v>
      </c>
      <c r="E2001" s="12">
        <v>0</v>
      </c>
      <c r="F2001" s="15">
        <v>36.646500000000003</v>
      </c>
      <c r="G2001" s="15">
        <v>0</v>
      </c>
    </row>
    <row r="2002" spans="1:7" ht="15" customHeight="1">
      <c r="A2002" s="10" t="s">
        <v>553</v>
      </c>
      <c r="B2002" s="11" t="s">
        <v>554</v>
      </c>
      <c r="C2002" s="10" t="s">
        <v>458</v>
      </c>
      <c r="D2002" s="10" t="s">
        <v>459</v>
      </c>
      <c r="E2002" s="12">
        <v>1.4285700000000001E-3</v>
      </c>
      <c r="F2002" s="15">
        <v>69.915400000000005</v>
      </c>
      <c r="G2002" s="15">
        <v>9.9900000000000003E-2</v>
      </c>
    </row>
    <row r="2003" spans="1:7" ht="15" customHeight="1">
      <c r="A2003" s="10" t="s">
        <v>555</v>
      </c>
      <c r="B2003" s="11" t="s">
        <v>556</v>
      </c>
      <c r="C2003" s="10" t="s">
        <v>458</v>
      </c>
      <c r="D2003" s="10" t="s">
        <v>459</v>
      </c>
      <c r="E2003" s="12">
        <v>1.4285700000000001E-3</v>
      </c>
      <c r="F2003" s="15">
        <v>22.854199999999999</v>
      </c>
      <c r="G2003" s="15">
        <v>3.2599999999999997E-2</v>
      </c>
    </row>
    <row r="2004" spans="1:7" ht="15" customHeight="1">
      <c r="A2004" s="10" t="s">
        <v>557</v>
      </c>
      <c r="B2004" s="11" t="s">
        <v>558</v>
      </c>
      <c r="C2004" s="10" t="s">
        <v>458</v>
      </c>
      <c r="D2004" s="10" t="s">
        <v>459</v>
      </c>
      <c r="E2004" s="12">
        <v>7.14286E-3</v>
      </c>
      <c r="F2004" s="15">
        <v>92.914500000000004</v>
      </c>
      <c r="G2004" s="15">
        <v>0.66369999999999996</v>
      </c>
    </row>
    <row r="2005" spans="1:7" ht="15" customHeight="1">
      <c r="A2005" s="10" t="s">
        <v>559</v>
      </c>
      <c r="B2005" s="11" t="s">
        <v>560</v>
      </c>
      <c r="C2005" s="10" t="s">
        <v>458</v>
      </c>
      <c r="D2005" s="10" t="s">
        <v>459</v>
      </c>
      <c r="E2005" s="12">
        <v>5.7142900000000003E-3</v>
      </c>
      <c r="F2005" s="15">
        <v>151.95160000000001</v>
      </c>
      <c r="G2005" s="15">
        <v>0.86829999999999996</v>
      </c>
    </row>
    <row r="2006" spans="1:7" ht="15" customHeight="1">
      <c r="A2006" s="10" t="s">
        <v>561</v>
      </c>
      <c r="B2006" s="11" t="s">
        <v>562</v>
      </c>
      <c r="C2006" s="10" t="s">
        <v>458</v>
      </c>
      <c r="D2006" s="10" t="s">
        <v>459</v>
      </c>
      <c r="E2006" s="12">
        <v>5.7142900000000003E-3</v>
      </c>
      <c r="F2006" s="15">
        <v>76.690799999999996</v>
      </c>
      <c r="G2006" s="15">
        <v>0.43819999999999998</v>
      </c>
    </row>
    <row r="2007" spans="1:7" ht="15" customHeight="1">
      <c r="A2007" s="1"/>
      <c r="B2007" s="1"/>
      <c r="C2007" s="1"/>
      <c r="D2007" s="1"/>
      <c r="E2007" s="107" t="s">
        <v>472</v>
      </c>
      <c r="F2007" s="108"/>
      <c r="G2007" s="16">
        <v>2.1027</v>
      </c>
    </row>
    <row r="2008" spans="1:7" ht="15" customHeight="1">
      <c r="A2008" s="105" t="s">
        <v>450</v>
      </c>
      <c r="B2008" s="106"/>
      <c r="C2008" s="9" t="s">
        <v>451</v>
      </c>
      <c r="D2008" s="9" t="s">
        <v>452</v>
      </c>
      <c r="E2008" s="9" t="s">
        <v>453</v>
      </c>
      <c r="F2008" s="9" t="s">
        <v>454</v>
      </c>
      <c r="G2008" s="9" t="s">
        <v>455</v>
      </c>
    </row>
    <row r="2009" spans="1:7" ht="15" customHeight="1">
      <c r="A2009" s="10" t="s">
        <v>480</v>
      </c>
      <c r="B2009" s="11" t="s">
        <v>481</v>
      </c>
      <c r="C2009" s="10" t="s">
        <v>458</v>
      </c>
      <c r="D2009" s="10" t="s">
        <v>459</v>
      </c>
      <c r="E2009" s="12">
        <v>5.7142859999999997E-2</v>
      </c>
      <c r="F2009" s="15">
        <v>15.55</v>
      </c>
      <c r="G2009" s="15">
        <v>0.88859999999999995</v>
      </c>
    </row>
    <row r="2010" spans="1:7" ht="15" customHeight="1">
      <c r="A2010" s="10" t="s">
        <v>563</v>
      </c>
      <c r="B2010" s="11" t="s">
        <v>564</v>
      </c>
      <c r="C2010" s="10" t="s">
        <v>458</v>
      </c>
      <c r="D2010" s="10" t="s">
        <v>459</v>
      </c>
      <c r="E2010" s="12">
        <v>7.14286E-3</v>
      </c>
      <c r="F2010" s="15">
        <v>27.64</v>
      </c>
      <c r="G2010" s="15">
        <v>0.19739999999999999</v>
      </c>
    </row>
    <row r="2011" spans="1:7" ht="15" customHeight="1">
      <c r="A2011" s="1"/>
      <c r="B2011" s="1"/>
      <c r="C2011" s="1"/>
      <c r="D2011" s="1"/>
      <c r="E2011" s="107" t="s">
        <v>462</v>
      </c>
      <c r="F2011" s="108"/>
      <c r="G2011" s="16">
        <v>1.0860000000000001</v>
      </c>
    </row>
    <row r="2012" spans="1:7" ht="15" customHeight="1">
      <c r="A2012" s="105" t="s">
        <v>482</v>
      </c>
      <c r="B2012" s="106"/>
      <c r="C2012" s="9" t="s">
        <v>451</v>
      </c>
      <c r="D2012" s="9" t="s">
        <v>452</v>
      </c>
      <c r="E2012" s="9" t="s">
        <v>453</v>
      </c>
      <c r="F2012" s="9" t="s">
        <v>454</v>
      </c>
      <c r="G2012" s="9" t="s">
        <v>455</v>
      </c>
    </row>
    <row r="2013" spans="1:7" ht="15" customHeight="1">
      <c r="A2013" s="10" t="s">
        <v>565</v>
      </c>
      <c r="B2013" s="11" t="s">
        <v>566</v>
      </c>
      <c r="C2013" s="10" t="s">
        <v>458</v>
      </c>
      <c r="D2013" s="10" t="s">
        <v>494</v>
      </c>
      <c r="E2013" s="12">
        <v>0.55000000000000004</v>
      </c>
      <c r="F2013" s="15">
        <v>5.71</v>
      </c>
      <c r="G2013" s="15">
        <v>3.1404999999999998</v>
      </c>
    </row>
    <row r="2014" spans="1:7" ht="15" customHeight="1">
      <c r="A2014" s="10" t="s">
        <v>567</v>
      </c>
      <c r="B2014" s="11" t="s">
        <v>568</v>
      </c>
      <c r="C2014" s="10" t="s">
        <v>458</v>
      </c>
      <c r="D2014" s="10" t="s">
        <v>488</v>
      </c>
      <c r="E2014" s="12">
        <v>0.04</v>
      </c>
      <c r="F2014" s="15">
        <v>10.46</v>
      </c>
      <c r="G2014" s="15">
        <v>0.41839999999999999</v>
      </c>
    </row>
    <row r="2015" spans="1:7" ht="15" customHeight="1">
      <c r="A2015" s="10" t="s">
        <v>569</v>
      </c>
      <c r="B2015" s="11" t="s">
        <v>570</v>
      </c>
      <c r="C2015" s="10" t="s">
        <v>458</v>
      </c>
      <c r="D2015" s="10" t="s">
        <v>488</v>
      </c>
      <c r="E2015" s="12">
        <v>0.6</v>
      </c>
      <c r="F2015" s="15">
        <v>23.83</v>
      </c>
      <c r="G2015" s="15">
        <v>14.298</v>
      </c>
    </row>
    <row r="2016" spans="1:7" ht="15" customHeight="1">
      <c r="A2016" s="1"/>
      <c r="B2016" s="1"/>
      <c r="C2016" s="1"/>
      <c r="D2016" s="1"/>
      <c r="E2016" s="107" t="s">
        <v>495</v>
      </c>
      <c r="F2016" s="108"/>
      <c r="G2016" s="16">
        <v>17.8569</v>
      </c>
    </row>
    <row r="2017" spans="1:7" ht="15" customHeight="1">
      <c r="A2017" s="1"/>
      <c r="B2017" s="1"/>
      <c r="C2017" s="1"/>
      <c r="D2017" s="1"/>
      <c r="E2017" s="99" t="s">
        <v>463</v>
      </c>
      <c r="F2017" s="100"/>
      <c r="G2017" s="4">
        <v>21.05</v>
      </c>
    </row>
    <row r="2018" spans="1:7" ht="9.9499999999999993" customHeight="1">
      <c r="A2018" s="1"/>
      <c r="B2018" s="1"/>
      <c r="C2018" s="101" t="s">
        <v>448</v>
      </c>
      <c r="D2018" s="102"/>
      <c r="E2018" s="1"/>
      <c r="F2018" s="1"/>
      <c r="G2018" s="1"/>
    </row>
    <row r="2019" spans="1:7" ht="20.100000000000001" customHeight="1">
      <c r="A2019" s="103" t="s">
        <v>738</v>
      </c>
      <c r="B2019" s="104"/>
      <c r="C2019" s="104"/>
      <c r="D2019" s="104"/>
      <c r="E2019" s="104"/>
      <c r="F2019" s="104"/>
      <c r="G2019" s="104"/>
    </row>
    <row r="2020" spans="1:7" ht="15" customHeight="1">
      <c r="A2020" s="105" t="s">
        <v>450</v>
      </c>
      <c r="B2020" s="106"/>
      <c r="C2020" s="9" t="s">
        <v>451</v>
      </c>
      <c r="D2020" s="9" t="s">
        <v>452</v>
      </c>
      <c r="E2020" s="9" t="s">
        <v>453</v>
      </c>
      <c r="F2020" s="9" t="s">
        <v>454</v>
      </c>
      <c r="G2020" s="9" t="s">
        <v>455</v>
      </c>
    </row>
    <row r="2021" spans="1:7" ht="15" customHeight="1">
      <c r="A2021" s="10" t="s">
        <v>514</v>
      </c>
      <c r="B2021" s="11" t="s">
        <v>515</v>
      </c>
      <c r="C2021" s="10" t="s">
        <v>458</v>
      </c>
      <c r="D2021" s="10" t="s">
        <v>459</v>
      </c>
      <c r="E2021" s="12">
        <v>0.15</v>
      </c>
      <c r="F2021" s="15">
        <v>20.77</v>
      </c>
      <c r="G2021" s="15">
        <v>3.1154999999999999</v>
      </c>
    </row>
    <row r="2022" spans="1:7" ht="15" customHeight="1">
      <c r="A2022" s="10" t="s">
        <v>480</v>
      </c>
      <c r="B2022" s="11" t="s">
        <v>481</v>
      </c>
      <c r="C2022" s="10" t="s">
        <v>458</v>
      </c>
      <c r="D2022" s="10" t="s">
        <v>459</v>
      </c>
      <c r="E2022" s="12">
        <v>0.25</v>
      </c>
      <c r="F2022" s="15">
        <v>15.55</v>
      </c>
      <c r="G2022" s="15">
        <v>3.8875000000000002</v>
      </c>
    </row>
    <row r="2023" spans="1:7" ht="15" customHeight="1">
      <c r="A2023" s="1"/>
      <c r="B2023" s="1"/>
      <c r="C2023" s="1"/>
      <c r="D2023" s="1"/>
      <c r="E2023" s="107" t="s">
        <v>462</v>
      </c>
      <c r="F2023" s="108"/>
      <c r="G2023" s="16">
        <v>7.0030000000000001</v>
      </c>
    </row>
    <row r="2024" spans="1:7" ht="15" customHeight="1">
      <c r="A2024" s="105" t="s">
        <v>482</v>
      </c>
      <c r="B2024" s="106"/>
      <c r="C2024" s="9" t="s">
        <v>451</v>
      </c>
      <c r="D2024" s="9" t="s">
        <v>452</v>
      </c>
      <c r="E2024" s="9" t="s">
        <v>453</v>
      </c>
      <c r="F2024" s="9" t="s">
        <v>454</v>
      </c>
      <c r="G2024" s="9" t="s">
        <v>455</v>
      </c>
    </row>
    <row r="2025" spans="1:7" ht="15" customHeight="1">
      <c r="A2025" s="10" t="s">
        <v>516</v>
      </c>
      <c r="B2025" s="11" t="s">
        <v>517</v>
      </c>
      <c r="C2025" s="10" t="s">
        <v>458</v>
      </c>
      <c r="D2025" s="10" t="s">
        <v>491</v>
      </c>
      <c r="E2025" s="12">
        <v>1</v>
      </c>
      <c r="F2025" s="15">
        <v>3.44</v>
      </c>
      <c r="G2025" s="15">
        <v>3.44</v>
      </c>
    </row>
    <row r="2026" spans="1:7" ht="15" customHeight="1">
      <c r="A2026" s="1"/>
      <c r="B2026" s="1"/>
      <c r="C2026" s="1"/>
      <c r="D2026" s="1"/>
      <c r="E2026" s="107" t="s">
        <v>495</v>
      </c>
      <c r="F2026" s="108"/>
      <c r="G2026" s="16">
        <v>3.44</v>
      </c>
    </row>
    <row r="2027" spans="1:7" ht="15" customHeight="1">
      <c r="A2027" s="105" t="s">
        <v>518</v>
      </c>
      <c r="B2027" s="106"/>
      <c r="C2027" s="9" t="s">
        <v>451</v>
      </c>
      <c r="D2027" s="9" t="s">
        <v>452</v>
      </c>
      <c r="E2027" s="9" t="s">
        <v>453</v>
      </c>
      <c r="F2027" s="9" t="s">
        <v>454</v>
      </c>
      <c r="G2027" s="9" t="s">
        <v>455</v>
      </c>
    </row>
    <row r="2028" spans="1:7" ht="15" customHeight="1">
      <c r="A2028" s="10" t="s">
        <v>519</v>
      </c>
      <c r="B2028" s="11" t="s">
        <v>520</v>
      </c>
      <c r="C2028" s="10" t="s">
        <v>458</v>
      </c>
      <c r="D2028" s="10" t="s">
        <v>485</v>
      </c>
      <c r="E2028" s="12">
        <v>0.25</v>
      </c>
      <c r="F2028" s="15">
        <v>4.5</v>
      </c>
      <c r="G2028" s="15">
        <v>1.125</v>
      </c>
    </row>
    <row r="2029" spans="1:7" ht="15" customHeight="1">
      <c r="A2029" s="10" t="s">
        <v>521</v>
      </c>
      <c r="B2029" s="11" t="s">
        <v>522</v>
      </c>
      <c r="C2029" s="10" t="s">
        <v>458</v>
      </c>
      <c r="D2029" s="10" t="s">
        <v>510</v>
      </c>
      <c r="E2029" s="12">
        <v>1.4999999999999999E-2</v>
      </c>
      <c r="F2029" s="15">
        <v>41.21</v>
      </c>
      <c r="G2029" s="15">
        <v>0.61819999999999997</v>
      </c>
    </row>
    <row r="2030" spans="1:7" ht="15" customHeight="1">
      <c r="A2030" s="10" t="s">
        <v>523</v>
      </c>
      <c r="B2030" s="11" t="s">
        <v>524</v>
      </c>
      <c r="C2030" s="10" t="s">
        <v>458</v>
      </c>
      <c r="D2030" s="10" t="s">
        <v>510</v>
      </c>
      <c r="E2030" s="12">
        <v>3.6999999999999998E-2</v>
      </c>
      <c r="F2030" s="15">
        <v>4.1399999999999997</v>
      </c>
      <c r="G2030" s="15">
        <v>0.1532</v>
      </c>
    </row>
    <row r="2031" spans="1:7" ht="20.100000000000001" customHeight="1">
      <c r="A2031" s="10" t="s">
        <v>525</v>
      </c>
      <c r="B2031" s="11" t="s">
        <v>526</v>
      </c>
      <c r="C2031" s="10" t="s">
        <v>458</v>
      </c>
      <c r="D2031" s="10" t="s">
        <v>510</v>
      </c>
      <c r="E2031" s="12">
        <v>3.4000000000000002E-2</v>
      </c>
      <c r="F2031" s="15">
        <v>337.08</v>
      </c>
      <c r="G2031" s="15">
        <v>11.460699999999999</v>
      </c>
    </row>
    <row r="2032" spans="1:7" ht="15" customHeight="1">
      <c r="A2032" s="1"/>
      <c r="B2032" s="1"/>
      <c r="C2032" s="1"/>
      <c r="D2032" s="1"/>
      <c r="E2032" s="107" t="s">
        <v>527</v>
      </c>
      <c r="F2032" s="108"/>
      <c r="G2032" s="16">
        <v>13.357100000000001</v>
      </c>
    </row>
    <row r="2033" spans="1:7" ht="15" customHeight="1">
      <c r="A2033" s="1"/>
      <c r="B2033" s="1"/>
      <c r="C2033" s="1"/>
      <c r="D2033" s="1"/>
      <c r="E2033" s="99" t="s">
        <v>463</v>
      </c>
      <c r="F2033" s="100"/>
      <c r="G2033" s="4">
        <v>23.8</v>
      </c>
    </row>
    <row r="2034" spans="1:7" ht="9.9499999999999993" customHeight="1">
      <c r="A2034" s="1"/>
      <c r="B2034" s="1"/>
      <c r="C2034" s="101" t="s">
        <v>448</v>
      </c>
      <c r="D2034" s="102"/>
      <c r="E2034" s="1"/>
      <c r="F2034" s="1"/>
      <c r="G2034" s="1"/>
    </row>
    <row r="2035" spans="1:7" ht="20.100000000000001" customHeight="1">
      <c r="A2035" s="103" t="s">
        <v>739</v>
      </c>
      <c r="B2035" s="104"/>
      <c r="C2035" s="104"/>
      <c r="D2035" s="104"/>
      <c r="E2035" s="104"/>
      <c r="F2035" s="104"/>
      <c r="G2035" s="104"/>
    </row>
    <row r="2036" spans="1:7" ht="15" customHeight="1">
      <c r="A2036" s="105" t="s">
        <v>450</v>
      </c>
      <c r="B2036" s="106"/>
      <c r="C2036" s="9" t="s">
        <v>451</v>
      </c>
      <c r="D2036" s="9" t="s">
        <v>452</v>
      </c>
      <c r="E2036" s="9" t="s">
        <v>453</v>
      </c>
      <c r="F2036" s="9" t="s">
        <v>454</v>
      </c>
      <c r="G2036" s="9" t="s">
        <v>455</v>
      </c>
    </row>
    <row r="2037" spans="1:7" ht="15" customHeight="1">
      <c r="A2037" s="10" t="s">
        <v>480</v>
      </c>
      <c r="B2037" s="11" t="s">
        <v>481</v>
      </c>
      <c r="C2037" s="10" t="s">
        <v>458</v>
      </c>
      <c r="D2037" s="10" t="s">
        <v>459</v>
      </c>
      <c r="E2037" s="12">
        <v>1.7</v>
      </c>
      <c r="F2037" s="15">
        <v>15.55</v>
      </c>
      <c r="G2037" s="15">
        <v>26.434999999999999</v>
      </c>
    </row>
    <row r="2038" spans="1:7" ht="15" customHeight="1">
      <c r="A2038" s="1"/>
      <c r="B2038" s="1"/>
      <c r="C2038" s="1"/>
      <c r="D2038" s="1"/>
      <c r="E2038" s="107" t="s">
        <v>462</v>
      </c>
      <c r="F2038" s="108"/>
      <c r="G2038" s="16">
        <v>26.434999999999999</v>
      </c>
    </row>
    <row r="2039" spans="1:7" ht="15" customHeight="1">
      <c r="A2039" s="105" t="s">
        <v>518</v>
      </c>
      <c r="B2039" s="106"/>
      <c r="C2039" s="9" t="s">
        <v>451</v>
      </c>
      <c r="D2039" s="9" t="s">
        <v>452</v>
      </c>
      <c r="E2039" s="9" t="s">
        <v>453</v>
      </c>
      <c r="F2039" s="9" t="s">
        <v>454</v>
      </c>
      <c r="G2039" s="9" t="s">
        <v>455</v>
      </c>
    </row>
    <row r="2040" spans="1:7" ht="15" customHeight="1">
      <c r="A2040" s="10" t="s">
        <v>573</v>
      </c>
      <c r="B2040" s="11" t="s">
        <v>574</v>
      </c>
      <c r="C2040" s="10" t="s">
        <v>458</v>
      </c>
      <c r="D2040" s="10" t="s">
        <v>510</v>
      </c>
      <c r="E2040" s="12">
        <v>1.1000000000000001</v>
      </c>
      <c r="F2040" s="15">
        <v>3.98</v>
      </c>
      <c r="G2040" s="15">
        <v>4.3780000000000001</v>
      </c>
    </row>
    <row r="2041" spans="1:7" ht="15" customHeight="1">
      <c r="A2041" s="1"/>
      <c r="B2041" s="1"/>
      <c r="C2041" s="1"/>
      <c r="D2041" s="1"/>
      <c r="E2041" s="107" t="s">
        <v>527</v>
      </c>
      <c r="F2041" s="108"/>
      <c r="G2041" s="16">
        <v>4.3780000000000001</v>
      </c>
    </row>
    <row r="2042" spans="1:7" ht="15" customHeight="1">
      <c r="A2042" s="1"/>
      <c r="B2042" s="1"/>
      <c r="C2042" s="1"/>
      <c r="D2042" s="1"/>
      <c r="E2042" s="99" t="s">
        <v>463</v>
      </c>
      <c r="F2042" s="100"/>
      <c r="G2042" s="4">
        <v>30.81</v>
      </c>
    </row>
    <row r="2043" spans="1:7" ht="9.9499999999999993" customHeight="1">
      <c r="A2043" s="1"/>
      <c r="B2043" s="1"/>
      <c r="C2043" s="101" t="s">
        <v>448</v>
      </c>
      <c r="D2043" s="102"/>
      <c r="E2043" s="1"/>
      <c r="F2043" s="1"/>
      <c r="G2043" s="1"/>
    </row>
    <row r="2044" spans="1:7" ht="20.100000000000001" customHeight="1">
      <c r="A2044" s="103" t="s">
        <v>740</v>
      </c>
      <c r="B2044" s="104"/>
      <c r="C2044" s="104"/>
      <c r="D2044" s="104"/>
      <c r="E2044" s="104"/>
      <c r="F2044" s="104"/>
      <c r="G2044" s="104"/>
    </row>
    <row r="2045" spans="1:7" ht="15" customHeight="1">
      <c r="A2045" s="105" t="s">
        <v>465</v>
      </c>
      <c r="B2045" s="106"/>
      <c r="C2045" s="9" t="s">
        <v>451</v>
      </c>
      <c r="D2045" s="9" t="s">
        <v>452</v>
      </c>
      <c r="E2045" s="9" t="s">
        <v>453</v>
      </c>
      <c r="F2045" s="9" t="s">
        <v>454</v>
      </c>
      <c r="G2045" s="9" t="s">
        <v>455</v>
      </c>
    </row>
    <row r="2046" spans="1:7" ht="15" customHeight="1">
      <c r="A2046" s="10" t="s">
        <v>576</v>
      </c>
      <c r="B2046" s="11" t="s">
        <v>577</v>
      </c>
      <c r="C2046" s="10" t="s">
        <v>458</v>
      </c>
      <c r="D2046" s="10" t="s">
        <v>459</v>
      </c>
      <c r="E2046" s="12">
        <v>7.5700000000000003E-2</v>
      </c>
      <c r="F2046" s="15">
        <v>27.460699999999999</v>
      </c>
      <c r="G2046" s="15">
        <v>2.0788000000000002</v>
      </c>
    </row>
    <row r="2047" spans="1:7" ht="15" customHeight="1">
      <c r="A2047" s="10" t="s">
        <v>578</v>
      </c>
      <c r="B2047" s="11" t="s">
        <v>579</v>
      </c>
      <c r="C2047" s="10" t="s">
        <v>458</v>
      </c>
      <c r="D2047" s="10" t="s">
        <v>459</v>
      </c>
      <c r="E2047" s="12">
        <v>4.1000000000000003E-3</v>
      </c>
      <c r="F2047" s="15">
        <v>42.164900000000003</v>
      </c>
      <c r="G2047" s="15">
        <v>0.1729</v>
      </c>
    </row>
    <row r="2048" spans="1:7" ht="15" customHeight="1">
      <c r="A2048" s="1"/>
      <c r="B2048" s="1"/>
      <c r="C2048" s="1"/>
      <c r="D2048" s="1"/>
      <c r="E2048" s="107" t="s">
        <v>472</v>
      </c>
      <c r="F2048" s="108"/>
      <c r="G2048" s="16">
        <v>2.2517</v>
      </c>
    </row>
    <row r="2049" spans="1:7" ht="15" customHeight="1">
      <c r="A2049" s="105" t="s">
        <v>450</v>
      </c>
      <c r="B2049" s="106"/>
      <c r="C2049" s="9" t="s">
        <v>451</v>
      </c>
      <c r="D2049" s="9" t="s">
        <v>452</v>
      </c>
      <c r="E2049" s="9" t="s">
        <v>453</v>
      </c>
      <c r="F2049" s="9" t="s">
        <v>454</v>
      </c>
      <c r="G2049" s="9" t="s">
        <v>455</v>
      </c>
    </row>
    <row r="2050" spans="1:7" ht="15" customHeight="1">
      <c r="A2050" s="10" t="s">
        <v>506</v>
      </c>
      <c r="B2050" s="11" t="s">
        <v>507</v>
      </c>
      <c r="C2050" s="10" t="s">
        <v>458</v>
      </c>
      <c r="D2050" s="10" t="s">
        <v>459</v>
      </c>
      <c r="E2050" s="12">
        <v>0.1595</v>
      </c>
      <c r="F2050" s="15">
        <v>20.77</v>
      </c>
      <c r="G2050" s="15">
        <v>3.3128000000000002</v>
      </c>
    </row>
    <row r="2051" spans="1:7" ht="15" customHeight="1">
      <c r="A2051" s="10" t="s">
        <v>480</v>
      </c>
      <c r="B2051" s="11" t="s">
        <v>481</v>
      </c>
      <c r="C2051" s="10" t="s">
        <v>458</v>
      </c>
      <c r="D2051" s="10" t="s">
        <v>459</v>
      </c>
      <c r="E2051" s="12">
        <v>0.1595</v>
      </c>
      <c r="F2051" s="15">
        <v>15.55</v>
      </c>
      <c r="G2051" s="15">
        <v>2.4802</v>
      </c>
    </row>
    <row r="2052" spans="1:7" ht="15" customHeight="1">
      <c r="A2052" s="1"/>
      <c r="B2052" s="1"/>
      <c r="C2052" s="1"/>
      <c r="D2052" s="1"/>
      <c r="E2052" s="107" t="s">
        <v>462</v>
      </c>
      <c r="F2052" s="108"/>
      <c r="G2052" s="16">
        <v>5.7930000000000001</v>
      </c>
    </row>
    <row r="2053" spans="1:7" ht="15" customHeight="1">
      <c r="A2053" s="105" t="s">
        <v>482</v>
      </c>
      <c r="B2053" s="106"/>
      <c r="C2053" s="9" t="s">
        <v>451</v>
      </c>
      <c r="D2053" s="9" t="s">
        <v>452</v>
      </c>
      <c r="E2053" s="9" t="s">
        <v>453</v>
      </c>
      <c r="F2053" s="9" t="s">
        <v>454</v>
      </c>
      <c r="G2053" s="9" t="s">
        <v>455</v>
      </c>
    </row>
    <row r="2054" spans="1:7" ht="15" customHeight="1">
      <c r="A2054" s="10" t="s">
        <v>530</v>
      </c>
      <c r="B2054" s="11" t="s">
        <v>531</v>
      </c>
      <c r="C2054" s="10" t="s">
        <v>458</v>
      </c>
      <c r="D2054" s="10" t="s">
        <v>510</v>
      </c>
      <c r="E2054" s="12">
        <v>5.6800000000000003E-2</v>
      </c>
      <c r="F2054" s="15">
        <v>67.5</v>
      </c>
      <c r="G2054" s="15">
        <v>3.8340000000000001</v>
      </c>
    </row>
    <row r="2055" spans="1:7" ht="15" customHeight="1">
      <c r="A2055" s="10" t="s">
        <v>580</v>
      </c>
      <c r="B2055" s="11" t="s">
        <v>581</v>
      </c>
      <c r="C2055" s="10" t="s">
        <v>458</v>
      </c>
      <c r="D2055" s="10" t="s">
        <v>510</v>
      </c>
      <c r="E2055" s="12">
        <v>6.4999999999999997E-3</v>
      </c>
      <c r="F2055" s="15">
        <v>60.46</v>
      </c>
      <c r="G2055" s="15">
        <v>0.39300000000000002</v>
      </c>
    </row>
    <row r="2056" spans="1:7" ht="15" customHeight="1">
      <c r="A2056" s="10" t="s">
        <v>582</v>
      </c>
      <c r="B2056" s="11" t="s">
        <v>583</v>
      </c>
      <c r="C2056" s="10" t="s">
        <v>458</v>
      </c>
      <c r="D2056" s="10" t="s">
        <v>584</v>
      </c>
      <c r="E2056" s="12">
        <v>51</v>
      </c>
      <c r="F2056" s="15">
        <v>0.56000000000000005</v>
      </c>
      <c r="G2056" s="15">
        <v>28.56</v>
      </c>
    </row>
    <row r="2057" spans="1:7" ht="15" customHeight="1">
      <c r="A2057" s="1"/>
      <c r="B2057" s="1"/>
      <c r="C2057" s="1"/>
      <c r="D2057" s="1"/>
      <c r="E2057" s="107" t="s">
        <v>495</v>
      </c>
      <c r="F2057" s="108"/>
      <c r="G2057" s="16">
        <v>32.786999999999999</v>
      </c>
    </row>
    <row r="2058" spans="1:7" ht="15" customHeight="1">
      <c r="A2058" s="1"/>
      <c r="B2058" s="1"/>
      <c r="C2058" s="1"/>
      <c r="D2058" s="1"/>
      <c r="E2058" s="99" t="s">
        <v>463</v>
      </c>
      <c r="F2058" s="100"/>
      <c r="G2058" s="4">
        <v>40.83</v>
      </c>
    </row>
    <row r="2059" spans="1:7" ht="9.9499999999999993" customHeight="1">
      <c r="A2059" s="1"/>
      <c r="B2059" s="1"/>
      <c r="C2059" s="101" t="s">
        <v>448</v>
      </c>
      <c r="D2059" s="102"/>
      <c r="E2059" s="1"/>
      <c r="F2059" s="1"/>
      <c r="G2059" s="1"/>
    </row>
    <row r="2060" spans="1:7" ht="20.100000000000001" customHeight="1">
      <c r="A2060" s="103" t="s">
        <v>741</v>
      </c>
      <c r="B2060" s="104"/>
      <c r="C2060" s="104"/>
      <c r="D2060" s="104"/>
      <c r="E2060" s="104"/>
      <c r="F2060" s="104"/>
      <c r="G2060" s="104"/>
    </row>
    <row r="2061" spans="1:7" ht="15" customHeight="1">
      <c r="A2061" s="105" t="s">
        <v>450</v>
      </c>
      <c r="B2061" s="106"/>
      <c r="C2061" s="9" t="s">
        <v>451</v>
      </c>
      <c r="D2061" s="9" t="s">
        <v>452</v>
      </c>
      <c r="E2061" s="9" t="s">
        <v>453</v>
      </c>
      <c r="F2061" s="9" t="s">
        <v>454</v>
      </c>
      <c r="G2061" s="9" t="s">
        <v>455</v>
      </c>
    </row>
    <row r="2062" spans="1:7" ht="15" customHeight="1">
      <c r="A2062" s="10" t="s">
        <v>586</v>
      </c>
      <c r="B2062" s="11" t="s">
        <v>587</v>
      </c>
      <c r="C2062" s="10" t="s">
        <v>458</v>
      </c>
      <c r="D2062" s="10" t="s">
        <v>459</v>
      </c>
      <c r="E2062" s="12">
        <v>1.6</v>
      </c>
      <c r="F2062" s="15">
        <v>20.77</v>
      </c>
      <c r="G2062" s="15">
        <v>33.231999999999999</v>
      </c>
    </row>
    <row r="2063" spans="1:7" ht="15" customHeight="1">
      <c r="A2063" s="10" t="s">
        <v>480</v>
      </c>
      <c r="B2063" s="11" t="s">
        <v>481</v>
      </c>
      <c r="C2063" s="10" t="s">
        <v>458</v>
      </c>
      <c r="D2063" s="10" t="s">
        <v>459</v>
      </c>
      <c r="E2063" s="12">
        <v>1.25</v>
      </c>
      <c r="F2063" s="15">
        <v>15.55</v>
      </c>
      <c r="G2063" s="15">
        <v>19.4375</v>
      </c>
    </row>
    <row r="2064" spans="1:7" ht="15" customHeight="1">
      <c r="A2064" s="1"/>
      <c r="B2064" s="1"/>
      <c r="C2064" s="1"/>
      <c r="D2064" s="1"/>
      <c r="E2064" s="107" t="s">
        <v>462</v>
      </c>
      <c r="F2064" s="108"/>
      <c r="G2064" s="16">
        <v>52.669499999999999</v>
      </c>
    </row>
    <row r="2065" spans="1:7" ht="15" customHeight="1">
      <c r="A2065" s="105" t="s">
        <v>482</v>
      </c>
      <c r="B2065" s="106"/>
      <c r="C2065" s="9" t="s">
        <v>451</v>
      </c>
      <c r="D2065" s="9" t="s">
        <v>452</v>
      </c>
      <c r="E2065" s="9" t="s">
        <v>453</v>
      </c>
      <c r="F2065" s="9" t="s">
        <v>454</v>
      </c>
      <c r="G2065" s="9" t="s">
        <v>455</v>
      </c>
    </row>
    <row r="2066" spans="1:7" ht="15" customHeight="1">
      <c r="A2066" s="10" t="s">
        <v>530</v>
      </c>
      <c r="B2066" s="11" t="s">
        <v>531</v>
      </c>
      <c r="C2066" s="10" t="s">
        <v>458</v>
      </c>
      <c r="D2066" s="10" t="s">
        <v>510</v>
      </c>
      <c r="E2066" s="12">
        <v>1.8200000000000001E-2</v>
      </c>
      <c r="F2066" s="15">
        <v>67.5</v>
      </c>
      <c r="G2066" s="15">
        <v>1.2284999999999999</v>
      </c>
    </row>
    <row r="2067" spans="1:7" ht="15" customHeight="1">
      <c r="A2067" s="10" t="s">
        <v>588</v>
      </c>
      <c r="B2067" s="11" t="s">
        <v>589</v>
      </c>
      <c r="C2067" s="10" t="s">
        <v>458</v>
      </c>
      <c r="D2067" s="10" t="s">
        <v>494</v>
      </c>
      <c r="E2067" s="12">
        <v>2.73</v>
      </c>
      <c r="F2067" s="15">
        <v>1.1000000000000001</v>
      </c>
      <c r="G2067" s="15">
        <v>3.0030000000000001</v>
      </c>
    </row>
    <row r="2068" spans="1:7" ht="15" customHeight="1">
      <c r="A2068" s="10" t="s">
        <v>534</v>
      </c>
      <c r="B2068" s="11" t="s">
        <v>535</v>
      </c>
      <c r="C2068" s="10" t="s">
        <v>458</v>
      </c>
      <c r="D2068" s="10" t="s">
        <v>494</v>
      </c>
      <c r="E2068" s="12">
        <v>2.8</v>
      </c>
      <c r="F2068" s="15">
        <v>0.56000000000000005</v>
      </c>
      <c r="G2068" s="15">
        <v>1.5680000000000001</v>
      </c>
    </row>
    <row r="2069" spans="1:7" ht="20.100000000000001" customHeight="1">
      <c r="A2069" s="10" t="s">
        <v>590</v>
      </c>
      <c r="B2069" s="11" t="s">
        <v>591</v>
      </c>
      <c r="C2069" s="10" t="s">
        <v>458</v>
      </c>
      <c r="D2069" s="10" t="s">
        <v>485</v>
      </c>
      <c r="E2069" s="12">
        <v>1.1000000000000001</v>
      </c>
      <c r="F2069" s="15">
        <v>49.48</v>
      </c>
      <c r="G2069" s="15">
        <v>54.427999999999997</v>
      </c>
    </row>
    <row r="2070" spans="1:7" ht="15" customHeight="1">
      <c r="A2070" s="1"/>
      <c r="B2070" s="1"/>
      <c r="C2070" s="1"/>
      <c r="D2070" s="1"/>
      <c r="E2070" s="107" t="s">
        <v>495</v>
      </c>
      <c r="F2070" s="108"/>
      <c r="G2070" s="16">
        <v>60.227499999999999</v>
      </c>
    </row>
    <row r="2071" spans="1:7" ht="15" customHeight="1">
      <c r="A2071" s="1"/>
      <c r="B2071" s="1"/>
      <c r="C2071" s="1"/>
      <c r="D2071" s="1"/>
      <c r="E2071" s="99" t="s">
        <v>463</v>
      </c>
      <c r="F2071" s="100"/>
      <c r="G2071" s="4">
        <v>112.9</v>
      </c>
    </row>
    <row r="2072" spans="1:7" ht="9.9499999999999993" customHeight="1">
      <c r="A2072" s="1"/>
      <c r="B2072" s="1"/>
      <c r="C2072" s="101" t="s">
        <v>448</v>
      </c>
      <c r="D2072" s="102"/>
      <c r="E2072" s="1"/>
      <c r="F2072" s="1"/>
      <c r="G2072" s="1"/>
    </row>
    <row r="2073" spans="1:7" ht="20.100000000000001" customHeight="1">
      <c r="A2073" s="103" t="s">
        <v>742</v>
      </c>
      <c r="B2073" s="104"/>
      <c r="C2073" s="104"/>
      <c r="D2073" s="104"/>
      <c r="E2073" s="104"/>
      <c r="F2073" s="104"/>
      <c r="G2073" s="104"/>
    </row>
    <row r="2074" spans="1:7" ht="15" customHeight="1">
      <c r="A2074" s="105" t="s">
        <v>450</v>
      </c>
      <c r="B2074" s="106"/>
      <c r="C2074" s="9" t="s">
        <v>451</v>
      </c>
      <c r="D2074" s="9" t="s">
        <v>452</v>
      </c>
      <c r="E2074" s="9" t="s">
        <v>453</v>
      </c>
      <c r="F2074" s="9" t="s">
        <v>454</v>
      </c>
      <c r="G2074" s="9" t="s">
        <v>455</v>
      </c>
    </row>
    <row r="2075" spans="1:7" ht="15" customHeight="1">
      <c r="A2075" s="10" t="s">
        <v>480</v>
      </c>
      <c r="B2075" s="11" t="s">
        <v>481</v>
      </c>
      <c r="C2075" s="10" t="s">
        <v>458</v>
      </c>
      <c r="D2075" s="10" t="s">
        <v>459</v>
      </c>
      <c r="E2075" s="12">
        <v>7.4999999999999997E-2</v>
      </c>
      <c r="F2075" s="15">
        <v>15.55</v>
      </c>
      <c r="G2075" s="15">
        <v>1.1662999999999999</v>
      </c>
    </row>
    <row r="2076" spans="1:7" ht="15" customHeight="1">
      <c r="A2076" s="1"/>
      <c r="B2076" s="1"/>
      <c r="C2076" s="1"/>
      <c r="D2076" s="1"/>
      <c r="E2076" s="107" t="s">
        <v>462</v>
      </c>
      <c r="F2076" s="108"/>
      <c r="G2076" s="16">
        <v>1.1662999999999999</v>
      </c>
    </row>
    <row r="2077" spans="1:7" ht="15" customHeight="1">
      <c r="A2077" s="1"/>
      <c r="B2077" s="1"/>
      <c r="C2077" s="1"/>
      <c r="D2077" s="1"/>
      <c r="E2077" s="99" t="s">
        <v>463</v>
      </c>
      <c r="F2077" s="100"/>
      <c r="G2077" s="4">
        <v>1.17</v>
      </c>
    </row>
    <row r="2078" spans="1:7" ht="9.9499999999999993" customHeight="1">
      <c r="A2078" s="1"/>
      <c r="B2078" s="1"/>
      <c r="C2078" s="101" t="s">
        <v>448</v>
      </c>
      <c r="D2078" s="102"/>
      <c r="E2078" s="1"/>
      <c r="F2078" s="1"/>
      <c r="G2078" s="1"/>
    </row>
    <row r="2079" spans="1:7" ht="20.100000000000001" customHeight="1">
      <c r="A2079" s="103" t="s">
        <v>743</v>
      </c>
      <c r="B2079" s="104"/>
      <c r="C2079" s="104"/>
      <c r="D2079" s="104"/>
      <c r="E2079" s="104"/>
      <c r="F2079" s="104"/>
      <c r="G2079" s="104"/>
    </row>
    <row r="2080" spans="1:7" ht="12" customHeight="1">
      <c r="A2080" s="109"/>
      <c r="B2080" s="109"/>
      <c r="C2080" s="109"/>
      <c r="D2080" s="109"/>
      <c r="E2080" s="109"/>
      <c r="F2080" s="109"/>
      <c r="G2080" s="109"/>
    </row>
    <row r="2081" spans="1:7" ht="15" customHeight="1">
      <c r="A2081" s="105" t="s">
        <v>465</v>
      </c>
      <c r="B2081" s="106"/>
      <c r="C2081" s="9" t="s">
        <v>451</v>
      </c>
      <c r="D2081" s="9" t="s">
        <v>452</v>
      </c>
      <c r="E2081" s="9" t="s">
        <v>453</v>
      </c>
      <c r="F2081" s="9" t="s">
        <v>454</v>
      </c>
      <c r="G2081" s="9" t="s">
        <v>455</v>
      </c>
    </row>
    <row r="2082" spans="1:7" ht="15" customHeight="1">
      <c r="A2082" s="10" t="s">
        <v>466</v>
      </c>
      <c r="B2082" s="11" t="s">
        <v>467</v>
      </c>
      <c r="C2082" s="10" t="s">
        <v>458</v>
      </c>
      <c r="D2082" s="10" t="s">
        <v>459</v>
      </c>
      <c r="E2082" s="12">
        <v>2</v>
      </c>
      <c r="F2082" s="15">
        <v>75.045400000000001</v>
      </c>
      <c r="G2082" s="15">
        <v>150.0908</v>
      </c>
    </row>
    <row r="2083" spans="1:7" ht="15" customHeight="1">
      <c r="A2083" s="10" t="s">
        <v>468</v>
      </c>
      <c r="B2083" s="11" t="s">
        <v>469</v>
      </c>
      <c r="C2083" s="10" t="s">
        <v>458</v>
      </c>
      <c r="D2083" s="10" t="s">
        <v>459</v>
      </c>
      <c r="E2083" s="12">
        <v>4</v>
      </c>
      <c r="F2083" s="15">
        <v>0.6895</v>
      </c>
      <c r="G2083" s="15">
        <v>2.758</v>
      </c>
    </row>
    <row r="2084" spans="1:7" ht="15" customHeight="1">
      <c r="A2084" s="10" t="s">
        <v>470</v>
      </c>
      <c r="B2084" s="11" t="s">
        <v>471</v>
      </c>
      <c r="C2084" s="10" t="s">
        <v>458</v>
      </c>
      <c r="D2084" s="10" t="s">
        <v>459</v>
      </c>
      <c r="E2084" s="12">
        <v>4</v>
      </c>
      <c r="F2084" s="15">
        <v>1.3612</v>
      </c>
      <c r="G2084" s="15">
        <v>5.4447999999999999</v>
      </c>
    </row>
    <row r="2085" spans="1:7" ht="15" customHeight="1">
      <c r="A2085" s="1"/>
      <c r="B2085" s="1"/>
      <c r="C2085" s="1"/>
      <c r="D2085" s="1"/>
      <c r="E2085" s="107" t="s">
        <v>472</v>
      </c>
      <c r="F2085" s="108"/>
      <c r="G2085" s="16">
        <v>158.2936</v>
      </c>
    </row>
    <row r="2086" spans="1:7" ht="15" customHeight="1">
      <c r="A2086" s="105" t="s">
        <v>450</v>
      </c>
      <c r="B2086" s="106"/>
      <c r="C2086" s="9" t="s">
        <v>451</v>
      </c>
      <c r="D2086" s="9" t="s">
        <v>452</v>
      </c>
      <c r="E2086" s="9" t="s">
        <v>453</v>
      </c>
      <c r="F2086" s="9" t="s">
        <v>454</v>
      </c>
      <c r="G2086" s="9" t="s">
        <v>455</v>
      </c>
    </row>
    <row r="2087" spans="1:7" ht="15" customHeight="1">
      <c r="A2087" s="10" t="s">
        <v>473</v>
      </c>
      <c r="B2087" s="11" t="s">
        <v>474</v>
      </c>
      <c r="C2087" s="10" t="s">
        <v>458</v>
      </c>
      <c r="D2087" s="10" t="s">
        <v>459</v>
      </c>
      <c r="E2087" s="12">
        <v>4</v>
      </c>
      <c r="F2087" s="15">
        <v>16.77</v>
      </c>
      <c r="G2087" s="15">
        <v>67.08</v>
      </c>
    </row>
    <row r="2088" spans="1:7" ht="15" customHeight="1">
      <c r="A2088" s="10" t="s">
        <v>475</v>
      </c>
      <c r="B2088" s="11" t="s">
        <v>476</v>
      </c>
      <c r="C2088" s="10" t="s">
        <v>458</v>
      </c>
      <c r="D2088" s="10" t="s">
        <v>459</v>
      </c>
      <c r="E2088" s="12">
        <v>4</v>
      </c>
      <c r="F2088" s="15">
        <v>24.86</v>
      </c>
      <c r="G2088" s="15">
        <v>99.44</v>
      </c>
    </row>
    <row r="2089" spans="1:7" ht="15" customHeight="1">
      <c r="A2089" s="10" t="s">
        <v>477</v>
      </c>
      <c r="B2089" s="11" t="s">
        <v>478</v>
      </c>
      <c r="C2089" s="10" t="s">
        <v>458</v>
      </c>
      <c r="D2089" s="10" t="s">
        <v>459</v>
      </c>
      <c r="E2089" s="12">
        <v>5</v>
      </c>
      <c r="F2089" s="15">
        <v>30.34</v>
      </c>
      <c r="G2089" s="15">
        <v>151.69999999999999</v>
      </c>
    </row>
    <row r="2090" spans="1:7" ht="15" customHeight="1">
      <c r="A2090" s="1"/>
      <c r="B2090" s="1"/>
      <c r="C2090" s="1"/>
      <c r="D2090" s="1"/>
      <c r="E2090" s="107" t="s">
        <v>462</v>
      </c>
      <c r="F2090" s="108"/>
      <c r="G2090" s="16">
        <v>318.22000000000003</v>
      </c>
    </row>
    <row r="2091" spans="1:7" ht="15" customHeight="1">
      <c r="A2091" s="1"/>
      <c r="B2091" s="1"/>
      <c r="C2091" s="1"/>
      <c r="D2091" s="1"/>
      <c r="E2091" s="99" t="s">
        <v>463</v>
      </c>
      <c r="F2091" s="100"/>
      <c r="G2091" s="4">
        <v>476.51</v>
      </c>
    </row>
    <row r="2092" spans="1:7" ht="9.9499999999999993" customHeight="1">
      <c r="A2092" s="1"/>
      <c r="B2092" s="1"/>
      <c r="C2092" s="101" t="s">
        <v>448</v>
      </c>
      <c r="D2092" s="102"/>
      <c r="E2092" s="1"/>
      <c r="F2092" s="1"/>
      <c r="G2092" s="1"/>
    </row>
    <row r="2093" spans="1:7" ht="20.100000000000001" customHeight="1">
      <c r="A2093" s="103" t="s">
        <v>744</v>
      </c>
      <c r="B2093" s="104"/>
      <c r="C2093" s="104"/>
      <c r="D2093" s="104"/>
      <c r="E2093" s="104"/>
      <c r="F2093" s="104"/>
      <c r="G2093" s="104"/>
    </row>
    <row r="2094" spans="1:7" ht="15" customHeight="1">
      <c r="A2094" s="105" t="s">
        <v>450</v>
      </c>
      <c r="B2094" s="106"/>
      <c r="C2094" s="9" t="s">
        <v>451</v>
      </c>
      <c r="D2094" s="9" t="s">
        <v>452</v>
      </c>
      <c r="E2094" s="9" t="s">
        <v>453</v>
      </c>
      <c r="F2094" s="9" t="s">
        <v>454</v>
      </c>
      <c r="G2094" s="9" t="s">
        <v>455</v>
      </c>
    </row>
    <row r="2095" spans="1:7" ht="15" customHeight="1">
      <c r="A2095" s="10" t="s">
        <v>480</v>
      </c>
      <c r="B2095" s="11" t="s">
        <v>481</v>
      </c>
      <c r="C2095" s="10" t="s">
        <v>458</v>
      </c>
      <c r="D2095" s="10" t="s">
        <v>459</v>
      </c>
      <c r="E2095" s="12">
        <v>2</v>
      </c>
      <c r="F2095" s="15">
        <v>15.55</v>
      </c>
      <c r="G2095" s="15">
        <v>31.1</v>
      </c>
    </row>
    <row r="2096" spans="1:7" ht="15" customHeight="1">
      <c r="A2096" s="1"/>
      <c r="B2096" s="1"/>
      <c r="C2096" s="1"/>
      <c r="D2096" s="1"/>
      <c r="E2096" s="107" t="s">
        <v>462</v>
      </c>
      <c r="F2096" s="108"/>
      <c r="G2096" s="16">
        <v>31.1</v>
      </c>
    </row>
    <row r="2097" spans="1:7" ht="15" customHeight="1">
      <c r="A2097" s="105" t="s">
        <v>482</v>
      </c>
      <c r="B2097" s="106"/>
      <c r="C2097" s="9" t="s">
        <v>451</v>
      </c>
      <c r="D2097" s="9" t="s">
        <v>452</v>
      </c>
      <c r="E2097" s="9" t="s">
        <v>453</v>
      </c>
      <c r="F2097" s="9" t="s">
        <v>454</v>
      </c>
      <c r="G2097" s="9" t="s">
        <v>455</v>
      </c>
    </row>
    <row r="2098" spans="1:7" ht="15" customHeight="1">
      <c r="A2098" s="10" t="s">
        <v>483</v>
      </c>
      <c r="B2098" s="11" t="s">
        <v>484</v>
      </c>
      <c r="C2098" s="10" t="s">
        <v>458</v>
      </c>
      <c r="D2098" s="10" t="s">
        <v>485</v>
      </c>
      <c r="E2098" s="12">
        <v>1.02</v>
      </c>
      <c r="F2098" s="15">
        <v>35.590000000000003</v>
      </c>
      <c r="G2098" s="15">
        <v>36.3018</v>
      </c>
    </row>
    <row r="2099" spans="1:7" ht="15" customHeight="1">
      <c r="A2099" s="10" t="s">
        <v>486</v>
      </c>
      <c r="B2099" s="11" t="s">
        <v>487</v>
      </c>
      <c r="C2099" s="10" t="s">
        <v>458</v>
      </c>
      <c r="D2099" s="10" t="s">
        <v>488</v>
      </c>
      <c r="E2099" s="12">
        <v>1</v>
      </c>
      <c r="F2099" s="15">
        <v>24.99</v>
      </c>
      <c r="G2099" s="15">
        <v>24.99</v>
      </c>
    </row>
    <row r="2100" spans="1:7" ht="15" customHeight="1">
      <c r="A2100" s="10" t="s">
        <v>489</v>
      </c>
      <c r="B2100" s="11" t="s">
        <v>490</v>
      </c>
      <c r="C2100" s="10" t="s">
        <v>458</v>
      </c>
      <c r="D2100" s="10" t="s">
        <v>491</v>
      </c>
      <c r="E2100" s="12">
        <v>4.5</v>
      </c>
      <c r="F2100" s="15">
        <v>12.61</v>
      </c>
      <c r="G2100" s="15">
        <v>56.744999999999997</v>
      </c>
    </row>
    <row r="2101" spans="1:7" ht="15" customHeight="1">
      <c r="A2101" s="10" t="s">
        <v>492</v>
      </c>
      <c r="B2101" s="11" t="s">
        <v>493</v>
      </c>
      <c r="C2101" s="10" t="s">
        <v>458</v>
      </c>
      <c r="D2101" s="10" t="s">
        <v>494</v>
      </c>
      <c r="E2101" s="12">
        <v>0.15</v>
      </c>
      <c r="F2101" s="15">
        <v>15.54</v>
      </c>
      <c r="G2101" s="15">
        <v>2.331</v>
      </c>
    </row>
    <row r="2102" spans="1:7" ht="15" customHeight="1">
      <c r="A2102" s="1"/>
      <c r="B2102" s="1"/>
      <c r="C2102" s="1"/>
      <c r="D2102" s="1"/>
      <c r="E2102" s="107" t="s">
        <v>495</v>
      </c>
      <c r="F2102" s="108"/>
      <c r="G2102" s="16">
        <v>120.3678</v>
      </c>
    </row>
    <row r="2103" spans="1:7" ht="15" customHeight="1">
      <c r="A2103" s="1"/>
      <c r="B2103" s="1"/>
      <c r="C2103" s="1"/>
      <c r="D2103" s="1"/>
      <c r="E2103" s="99" t="s">
        <v>463</v>
      </c>
      <c r="F2103" s="100"/>
      <c r="G2103" s="4">
        <v>151.47</v>
      </c>
    </row>
    <row r="2104" spans="1:7" ht="9.9499999999999993" customHeight="1">
      <c r="A2104" s="1"/>
      <c r="B2104" s="1"/>
      <c r="C2104" s="101" t="s">
        <v>448</v>
      </c>
      <c r="D2104" s="102"/>
      <c r="E2104" s="1"/>
      <c r="F2104" s="1"/>
      <c r="G2104" s="1"/>
    </row>
    <row r="2105" spans="1:7" ht="20.100000000000001" customHeight="1">
      <c r="A2105" s="103" t="s">
        <v>745</v>
      </c>
      <c r="B2105" s="104"/>
      <c r="C2105" s="104"/>
      <c r="D2105" s="104"/>
      <c r="E2105" s="104"/>
      <c r="F2105" s="104"/>
      <c r="G2105" s="104"/>
    </row>
    <row r="2106" spans="1:7" ht="15" customHeight="1">
      <c r="A2106" s="105" t="s">
        <v>465</v>
      </c>
      <c r="B2106" s="106"/>
      <c r="C2106" s="9" t="s">
        <v>451</v>
      </c>
      <c r="D2106" s="9" t="s">
        <v>452</v>
      </c>
      <c r="E2106" s="9" t="s">
        <v>453</v>
      </c>
      <c r="F2106" s="9" t="s">
        <v>454</v>
      </c>
      <c r="G2106" s="9" t="s">
        <v>455</v>
      </c>
    </row>
    <row r="2107" spans="1:7" ht="15" customHeight="1">
      <c r="A2107" s="10" t="s">
        <v>497</v>
      </c>
      <c r="B2107" s="11" t="s">
        <v>498</v>
      </c>
      <c r="C2107" s="10" t="s">
        <v>458</v>
      </c>
      <c r="D2107" s="10" t="s">
        <v>459</v>
      </c>
      <c r="E2107" s="12">
        <v>0</v>
      </c>
      <c r="F2107" s="15">
        <v>76.574700000000007</v>
      </c>
      <c r="G2107" s="15">
        <v>0</v>
      </c>
    </row>
    <row r="2108" spans="1:7" ht="15" customHeight="1">
      <c r="A2108" s="10" t="s">
        <v>499</v>
      </c>
      <c r="B2108" s="11" t="s">
        <v>500</v>
      </c>
      <c r="C2108" s="10" t="s">
        <v>458</v>
      </c>
      <c r="D2108" s="10" t="s">
        <v>459</v>
      </c>
      <c r="E2108" s="12">
        <v>2.7777999999999999E-4</v>
      </c>
      <c r="F2108" s="15">
        <v>218.35159999999999</v>
      </c>
      <c r="G2108" s="15">
        <v>6.0699999999999997E-2</v>
      </c>
    </row>
    <row r="2109" spans="1:7" ht="15" customHeight="1">
      <c r="A2109" s="1"/>
      <c r="B2109" s="1"/>
      <c r="C2109" s="1"/>
      <c r="D2109" s="1"/>
      <c r="E2109" s="107" t="s">
        <v>472</v>
      </c>
      <c r="F2109" s="108"/>
      <c r="G2109" s="16">
        <v>6.0699999999999997E-2</v>
      </c>
    </row>
    <row r="2110" spans="1:7" ht="15" customHeight="1">
      <c r="A2110" s="105" t="s">
        <v>450</v>
      </c>
      <c r="B2110" s="106"/>
      <c r="C2110" s="9" t="s">
        <v>451</v>
      </c>
      <c r="D2110" s="9" t="s">
        <v>452</v>
      </c>
      <c r="E2110" s="9" t="s">
        <v>453</v>
      </c>
      <c r="F2110" s="9" t="s">
        <v>454</v>
      </c>
      <c r="G2110" s="9" t="s">
        <v>455</v>
      </c>
    </row>
    <row r="2111" spans="1:7" ht="15" customHeight="1">
      <c r="A2111" s="10" t="s">
        <v>480</v>
      </c>
      <c r="B2111" s="11" t="s">
        <v>481</v>
      </c>
      <c r="C2111" s="10" t="s">
        <v>458</v>
      </c>
      <c r="D2111" s="10" t="s">
        <v>459</v>
      </c>
      <c r="E2111" s="12">
        <v>5.5555999999999997E-4</v>
      </c>
      <c r="F2111" s="15">
        <v>15.55</v>
      </c>
      <c r="G2111" s="15">
        <v>8.6E-3</v>
      </c>
    </row>
    <row r="2112" spans="1:7" ht="15" customHeight="1">
      <c r="A2112" s="1"/>
      <c r="B2112" s="1"/>
      <c r="C2112" s="1"/>
      <c r="D2112" s="1"/>
      <c r="E2112" s="107" t="s">
        <v>462</v>
      </c>
      <c r="F2112" s="108"/>
      <c r="G2112" s="16">
        <v>8.6E-3</v>
      </c>
    </row>
    <row r="2113" spans="1:7" ht="15" customHeight="1">
      <c r="A2113" s="1"/>
      <c r="B2113" s="1"/>
      <c r="C2113" s="1"/>
      <c r="D2113" s="1"/>
      <c r="E2113" s="99" t="s">
        <v>463</v>
      </c>
      <c r="F2113" s="100"/>
      <c r="G2113" s="4">
        <v>7.0000000000000007E-2</v>
      </c>
    </row>
    <row r="2114" spans="1:7" ht="9.9499999999999993" customHeight="1">
      <c r="A2114" s="1"/>
      <c r="B2114" s="1"/>
      <c r="C2114" s="101" t="s">
        <v>448</v>
      </c>
      <c r="D2114" s="102"/>
      <c r="E2114" s="1"/>
      <c r="F2114" s="1"/>
      <c r="G2114" s="1"/>
    </row>
    <row r="2115" spans="1:7" ht="20.100000000000001" customHeight="1">
      <c r="A2115" s="103" t="s">
        <v>746</v>
      </c>
      <c r="B2115" s="104"/>
      <c r="C2115" s="104"/>
      <c r="D2115" s="104"/>
      <c r="E2115" s="104"/>
      <c r="F2115" s="104"/>
      <c r="G2115" s="104"/>
    </row>
    <row r="2116" spans="1:7" ht="15" customHeight="1">
      <c r="A2116" s="105" t="s">
        <v>465</v>
      </c>
      <c r="B2116" s="106"/>
      <c r="C2116" s="9" t="s">
        <v>451</v>
      </c>
      <c r="D2116" s="9" t="s">
        <v>452</v>
      </c>
      <c r="E2116" s="9" t="s">
        <v>453</v>
      </c>
      <c r="F2116" s="9" t="s">
        <v>454</v>
      </c>
      <c r="G2116" s="9" t="s">
        <v>455</v>
      </c>
    </row>
    <row r="2117" spans="1:7" ht="15" customHeight="1">
      <c r="A2117" s="10" t="s">
        <v>502</v>
      </c>
      <c r="B2117" s="11" t="s">
        <v>503</v>
      </c>
      <c r="C2117" s="10" t="s">
        <v>458</v>
      </c>
      <c r="D2117" s="10" t="s">
        <v>459</v>
      </c>
      <c r="E2117" s="12">
        <v>0.05</v>
      </c>
      <c r="F2117" s="15">
        <v>24.083600000000001</v>
      </c>
      <c r="G2117" s="15">
        <v>1.2041999999999999</v>
      </c>
    </row>
    <row r="2118" spans="1:7" ht="15" customHeight="1">
      <c r="A2118" s="10" t="s">
        <v>504</v>
      </c>
      <c r="B2118" s="11" t="s">
        <v>505</v>
      </c>
      <c r="C2118" s="10" t="s">
        <v>458</v>
      </c>
      <c r="D2118" s="10" t="s">
        <v>459</v>
      </c>
      <c r="E2118" s="12">
        <v>0.01</v>
      </c>
      <c r="F2118" s="15">
        <v>83.928399999999996</v>
      </c>
      <c r="G2118" s="15">
        <v>0.83930000000000005</v>
      </c>
    </row>
    <row r="2119" spans="1:7" ht="15" customHeight="1">
      <c r="A2119" s="1"/>
      <c r="B2119" s="1"/>
      <c r="C2119" s="1"/>
      <c r="D2119" s="1"/>
      <c r="E2119" s="107" t="s">
        <v>472</v>
      </c>
      <c r="F2119" s="108"/>
      <c r="G2119" s="16">
        <v>2.0434999999999999</v>
      </c>
    </row>
    <row r="2120" spans="1:7" ht="15" customHeight="1">
      <c r="A2120" s="105" t="s">
        <v>450</v>
      </c>
      <c r="B2120" s="106"/>
      <c r="C2120" s="9" t="s">
        <v>451</v>
      </c>
      <c r="D2120" s="9" t="s">
        <v>452</v>
      </c>
      <c r="E2120" s="9" t="s">
        <v>453</v>
      </c>
      <c r="F2120" s="9" t="s">
        <v>454</v>
      </c>
      <c r="G2120" s="9" t="s">
        <v>455</v>
      </c>
    </row>
    <row r="2121" spans="1:7" ht="15" customHeight="1">
      <c r="A2121" s="10" t="s">
        <v>506</v>
      </c>
      <c r="B2121" s="11" t="s">
        <v>507</v>
      </c>
      <c r="C2121" s="10" t="s">
        <v>458</v>
      </c>
      <c r="D2121" s="10" t="s">
        <v>459</v>
      </c>
      <c r="E2121" s="12">
        <v>0.3</v>
      </c>
      <c r="F2121" s="15">
        <v>20.77</v>
      </c>
      <c r="G2121" s="15">
        <v>6.2309999999999999</v>
      </c>
    </row>
    <row r="2122" spans="1:7" ht="15" customHeight="1">
      <c r="A2122" s="10" t="s">
        <v>480</v>
      </c>
      <c r="B2122" s="11" t="s">
        <v>481</v>
      </c>
      <c r="C2122" s="10" t="s">
        <v>458</v>
      </c>
      <c r="D2122" s="10" t="s">
        <v>459</v>
      </c>
      <c r="E2122" s="12">
        <v>0.6</v>
      </c>
      <c r="F2122" s="15">
        <v>15.55</v>
      </c>
      <c r="G2122" s="15">
        <v>9.33</v>
      </c>
    </row>
    <row r="2123" spans="1:7" ht="15" customHeight="1">
      <c r="A2123" s="1"/>
      <c r="B2123" s="1"/>
      <c r="C2123" s="1"/>
      <c r="D2123" s="1"/>
      <c r="E2123" s="107" t="s">
        <v>462</v>
      </c>
      <c r="F2123" s="108"/>
      <c r="G2123" s="16">
        <v>15.561</v>
      </c>
    </row>
    <row r="2124" spans="1:7" ht="15" customHeight="1">
      <c r="A2124" s="105" t="s">
        <v>482</v>
      </c>
      <c r="B2124" s="106"/>
      <c r="C2124" s="9" t="s">
        <v>451</v>
      </c>
      <c r="D2124" s="9" t="s">
        <v>452</v>
      </c>
      <c r="E2124" s="9" t="s">
        <v>453</v>
      </c>
      <c r="F2124" s="9" t="s">
        <v>454</v>
      </c>
      <c r="G2124" s="9" t="s">
        <v>455</v>
      </c>
    </row>
    <row r="2125" spans="1:7" ht="15" customHeight="1">
      <c r="A2125" s="10" t="s">
        <v>508</v>
      </c>
      <c r="B2125" s="11" t="s">
        <v>509</v>
      </c>
      <c r="C2125" s="10" t="s">
        <v>458</v>
      </c>
      <c r="D2125" s="10" t="s">
        <v>510</v>
      </c>
      <c r="E2125" s="12">
        <v>0.15</v>
      </c>
      <c r="F2125" s="15">
        <v>60.88</v>
      </c>
      <c r="G2125" s="15">
        <v>9.1319999999999997</v>
      </c>
    </row>
    <row r="2126" spans="1:7" ht="15" customHeight="1">
      <c r="A2126" s="10" t="s">
        <v>511</v>
      </c>
      <c r="B2126" s="11" t="s">
        <v>512</v>
      </c>
      <c r="C2126" s="10" t="s">
        <v>458</v>
      </c>
      <c r="D2126" s="10" t="s">
        <v>510</v>
      </c>
      <c r="E2126" s="12">
        <v>0.15</v>
      </c>
      <c r="F2126" s="15">
        <v>66.06</v>
      </c>
      <c r="G2126" s="15">
        <v>9.9090000000000007</v>
      </c>
    </row>
    <row r="2127" spans="1:7" ht="15" customHeight="1">
      <c r="A2127" s="1"/>
      <c r="B2127" s="1"/>
      <c r="C2127" s="1"/>
      <c r="D2127" s="1"/>
      <c r="E2127" s="107" t="s">
        <v>495</v>
      </c>
      <c r="F2127" s="108"/>
      <c r="G2127" s="16">
        <v>19.041</v>
      </c>
    </row>
    <row r="2128" spans="1:7" ht="15" customHeight="1">
      <c r="A2128" s="1"/>
      <c r="B2128" s="1"/>
      <c r="C2128" s="1"/>
      <c r="D2128" s="1"/>
      <c r="E2128" s="99" t="s">
        <v>463</v>
      </c>
      <c r="F2128" s="100"/>
      <c r="G2128" s="4">
        <v>36.65</v>
      </c>
    </row>
    <row r="2129" spans="1:7" ht="9.9499999999999993" customHeight="1">
      <c r="A2129" s="1"/>
      <c r="B2129" s="1"/>
      <c r="C2129" s="101" t="s">
        <v>448</v>
      </c>
      <c r="D2129" s="102"/>
      <c r="E2129" s="1"/>
      <c r="F2129" s="1"/>
      <c r="G2129" s="1"/>
    </row>
    <row r="2130" spans="1:7" ht="20.100000000000001" customHeight="1">
      <c r="A2130" s="103" t="s">
        <v>747</v>
      </c>
      <c r="B2130" s="104"/>
      <c r="C2130" s="104"/>
      <c r="D2130" s="104"/>
      <c r="E2130" s="104"/>
      <c r="F2130" s="104"/>
      <c r="G2130" s="104"/>
    </row>
    <row r="2131" spans="1:7" ht="15" customHeight="1">
      <c r="A2131" s="105" t="s">
        <v>450</v>
      </c>
      <c r="B2131" s="106"/>
      <c r="C2131" s="9" t="s">
        <v>451</v>
      </c>
      <c r="D2131" s="9" t="s">
        <v>452</v>
      </c>
      <c r="E2131" s="9" t="s">
        <v>453</v>
      </c>
      <c r="F2131" s="9" t="s">
        <v>454</v>
      </c>
      <c r="G2131" s="9" t="s">
        <v>455</v>
      </c>
    </row>
    <row r="2132" spans="1:7" ht="15" customHeight="1">
      <c r="A2132" s="10" t="s">
        <v>514</v>
      </c>
      <c r="B2132" s="11" t="s">
        <v>515</v>
      </c>
      <c r="C2132" s="10" t="s">
        <v>458</v>
      </c>
      <c r="D2132" s="10" t="s">
        <v>459</v>
      </c>
      <c r="E2132" s="12">
        <v>0.15</v>
      </c>
      <c r="F2132" s="15">
        <v>20.77</v>
      </c>
      <c r="G2132" s="15">
        <v>3.1154999999999999</v>
      </c>
    </row>
    <row r="2133" spans="1:7" ht="15" customHeight="1">
      <c r="A2133" s="10" t="s">
        <v>480</v>
      </c>
      <c r="B2133" s="11" t="s">
        <v>481</v>
      </c>
      <c r="C2133" s="10" t="s">
        <v>458</v>
      </c>
      <c r="D2133" s="10" t="s">
        <v>459</v>
      </c>
      <c r="E2133" s="12">
        <v>0.25</v>
      </c>
      <c r="F2133" s="15">
        <v>15.55</v>
      </c>
      <c r="G2133" s="15">
        <v>3.8875000000000002</v>
      </c>
    </row>
    <row r="2134" spans="1:7" ht="15" customHeight="1">
      <c r="A2134" s="1"/>
      <c r="B2134" s="1"/>
      <c r="C2134" s="1"/>
      <c r="D2134" s="1"/>
      <c r="E2134" s="107" t="s">
        <v>462</v>
      </c>
      <c r="F2134" s="108"/>
      <c r="G2134" s="16">
        <v>7.0030000000000001</v>
      </c>
    </row>
    <row r="2135" spans="1:7" ht="15" customHeight="1">
      <c r="A2135" s="105" t="s">
        <v>482</v>
      </c>
      <c r="B2135" s="106"/>
      <c r="C2135" s="9" t="s">
        <v>451</v>
      </c>
      <c r="D2135" s="9" t="s">
        <v>452</v>
      </c>
      <c r="E2135" s="9" t="s">
        <v>453</v>
      </c>
      <c r="F2135" s="9" t="s">
        <v>454</v>
      </c>
      <c r="G2135" s="9" t="s">
        <v>455</v>
      </c>
    </row>
    <row r="2136" spans="1:7" ht="15" customHeight="1">
      <c r="A2136" s="10" t="s">
        <v>516</v>
      </c>
      <c r="B2136" s="11" t="s">
        <v>517</v>
      </c>
      <c r="C2136" s="10" t="s">
        <v>458</v>
      </c>
      <c r="D2136" s="10" t="s">
        <v>491</v>
      </c>
      <c r="E2136" s="12">
        <v>1</v>
      </c>
      <c r="F2136" s="15">
        <v>3.44</v>
      </c>
      <c r="G2136" s="15">
        <v>3.44</v>
      </c>
    </row>
    <row r="2137" spans="1:7" ht="15" customHeight="1">
      <c r="A2137" s="1"/>
      <c r="B2137" s="1"/>
      <c r="C2137" s="1"/>
      <c r="D2137" s="1"/>
      <c r="E2137" s="107" t="s">
        <v>495</v>
      </c>
      <c r="F2137" s="108"/>
      <c r="G2137" s="16">
        <v>3.44</v>
      </c>
    </row>
    <row r="2138" spans="1:7" ht="15" customHeight="1">
      <c r="A2138" s="105" t="s">
        <v>518</v>
      </c>
      <c r="B2138" s="106"/>
      <c r="C2138" s="9" t="s">
        <v>451</v>
      </c>
      <c r="D2138" s="9" t="s">
        <v>452</v>
      </c>
      <c r="E2138" s="9" t="s">
        <v>453</v>
      </c>
      <c r="F2138" s="9" t="s">
        <v>454</v>
      </c>
      <c r="G2138" s="9" t="s">
        <v>455</v>
      </c>
    </row>
    <row r="2139" spans="1:7" ht="15" customHeight="1">
      <c r="A2139" s="10" t="s">
        <v>519</v>
      </c>
      <c r="B2139" s="11" t="s">
        <v>520</v>
      </c>
      <c r="C2139" s="10" t="s">
        <v>458</v>
      </c>
      <c r="D2139" s="10" t="s">
        <v>485</v>
      </c>
      <c r="E2139" s="12">
        <v>0.25</v>
      </c>
      <c r="F2139" s="15">
        <v>4.5</v>
      </c>
      <c r="G2139" s="15">
        <v>1.125</v>
      </c>
    </row>
    <row r="2140" spans="1:7" ht="15" customHeight="1">
      <c r="A2140" s="10" t="s">
        <v>521</v>
      </c>
      <c r="B2140" s="11" t="s">
        <v>522</v>
      </c>
      <c r="C2140" s="10" t="s">
        <v>458</v>
      </c>
      <c r="D2140" s="10" t="s">
        <v>510</v>
      </c>
      <c r="E2140" s="12">
        <v>1.4999999999999999E-2</v>
      </c>
      <c r="F2140" s="15">
        <v>41.21</v>
      </c>
      <c r="G2140" s="15">
        <v>0.61819999999999997</v>
      </c>
    </row>
    <row r="2141" spans="1:7" ht="15" customHeight="1">
      <c r="A2141" s="10" t="s">
        <v>523</v>
      </c>
      <c r="B2141" s="11" t="s">
        <v>524</v>
      </c>
      <c r="C2141" s="10" t="s">
        <v>458</v>
      </c>
      <c r="D2141" s="10" t="s">
        <v>510</v>
      </c>
      <c r="E2141" s="12">
        <v>3.6999999999999998E-2</v>
      </c>
      <c r="F2141" s="15">
        <v>4.1399999999999997</v>
      </c>
      <c r="G2141" s="15">
        <v>0.1532</v>
      </c>
    </row>
    <row r="2142" spans="1:7" ht="20.100000000000001" customHeight="1">
      <c r="A2142" s="10" t="s">
        <v>525</v>
      </c>
      <c r="B2142" s="11" t="s">
        <v>526</v>
      </c>
      <c r="C2142" s="10" t="s">
        <v>458</v>
      </c>
      <c r="D2142" s="10" t="s">
        <v>510</v>
      </c>
      <c r="E2142" s="12">
        <v>3.4000000000000002E-2</v>
      </c>
      <c r="F2142" s="15">
        <v>337.08</v>
      </c>
      <c r="G2142" s="15">
        <v>11.460699999999999</v>
      </c>
    </row>
    <row r="2143" spans="1:7" ht="15" customHeight="1">
      <c r="A2143" s="1"/>
      <c r="B2143" s="1"/>
      <c r="C2143" s="1"/>
      <c r="D2143" s="1"/>
      <c r="E2143" s="107" t="s">
        <v>527</v>
      </c>
      <c r="F2143" s="108"/>
      <c r="G2143" s="16">
        <v>13.357100000000001</v>
      </c>
    </row>
    <row r="2144" spans="1:7" ht="15" customHeight="1">
      <c r="A2144" s="1"/>
      <c r="B2144" s="1"/>
      <c r="C2144" s="1"/>
      <c r="D2144" s="1"/>
      <c r="E2144" s="99" t="s">
        <v>463</v>
      </c>
      <c r="F2144" s="100"/>
      <c r="G2144" s="4">
        <v>23.8</v>
      </c>
    </row>
    <row r="2145" spans="1:7" ht="9.9499999999999993" customHeight="1">
      <c r="A2145" s="1"/>
      <c r="B2145" s="1"/>
      <c r="C2145" s="101" t="s">
        <v>448</v>
      </c>
      <c r="D2145" s="102"/>
      <c r="E2145" s="1"/>
      <c r="F2145" s="1"/>
      <c r="G2145" s="1"/>
    </row>
    <row r="2146" spans="1:7" ht="20.100000000000001" customHeight="1">
      <c r="A2146" s="103" t="s">
        <v>748</v>
      </c>
      <c r="B2146" s="104"/>
      <c r="C2146" s="104"/>
      <c r="D2146" s="104"/>
      <c r="E2146" s="104"/>
      <c r="F2146" s="104"/>
      <c r="G2146" s="104"/>
    </row>
    <row r="2147" spans="1:7" ht="15" customHeight="1">
      <c r="A2147" s="105" t="s">
        <v>450</v>
      </c>
      <c r="B2147" s="106"/>
      <c r="C2147" s="9" t="s">
        <v>451</v>
      </c>
      <c r="D2147" s="9" t="s">
        <v>452</v>
      </c>
      <c r="E2147" s="9" t="s">
        <v>453</v>
      </c>
      <c r="F2147" s="9" t="s">
        <v>454</v>
      </c>
      <c r="G2147" s="9" t="s">
        <v>455</v>
      </c>
    </row>
    <row r="2148" spans="1:7" ht="15" customHeight="1">
      <c r="A2148" s="10" t="s">
        <v>480</v>
      </c>
      <c r="B2148" s="11" t="s">
        <v>481</v>
      </c>
      <c r="C2148" s="10" t="s">
        <v>458</v>
      </c>
      <c r="D2148" s="10" t="s">
        <v>459</v>
      </c>
      <c r="E2148" s="12">
        <v>2.93</v>
      </c>
      <c r="F2148" s="15">
        <v>15.55</v>
      </c>
      <c r="G2148" s="15">
        <v>45.561500000000002</v>
      </c>
    </row>
    <row r="2149" spans="1:7" ht="15" customHeight="1">
      <c r="A2149" s="1"/>
      <c r="B2149" s="1"/>
      <c r="C2149" s="1"/>
      <c r="D2149" s="1"/>
      <c r="E2149" s="107" t="s">
        <v>462</v>
      </c>
      <c r="F2149" s="108"/>
      <c r="G2149" s="16">
        <v>45.561500000000002</v>
      </c>
    </row>
    <row r="2150" spans="1:7" ht="15" customHeight="1">
      <c r="A2150" s="1"/>
      <c r="B2150" s="1"/>
      <c r="C2150" s="1"/>
      <c r="D2150" s="1"/>
      <c r="E2150" s="99" t="s">
        <v>463</v>
      </c>
      <c r="F2150" s="100"/>
      <c r="G2150" s="4">
        <v>45.56</v>
      </c>
    </row>
    <row r="2151" spans="1:7" ht="9.9499999999999993" customHeight="1">
      <c r="A2151" s="1"/>
      <c r="B2151" s="1"/>
      <c r="C2151" s="101" t="s">
        <v>448</v>
      </c>
      <c r="D2151" s="102"/>
      <c r="E2151" s="1"/>
      <c r="F2151" s="1"/>
      <c r="G2151" s="1"/>
    </row>
    <row r="2152" spans="1:7" ht="20.100000000000001" customHeight="1">
      <c r="A2152" s="103" t="s">
        <v>749</v>
      </c>
      <c r="B2152" s="104"/>
      <c r="C2152" s="104"/>
      <c r="D2152" s="104"/>
      <c r="E2152" s="104"/>
      <c r="F2152" s="104"/>
      <c r="G2152" s="104"/>
    </row>
    <row r="2153" spans="1:7" ht="15" customHeight="1">
      <c r="A2153" s="105" t="s">
        <v>450</v>
      </c>
      <c r="B2153" s="106"/>
      <c r="C2153" s="9" t="s">
        <v>451</v>
      </c>
      <c r="D2153" s="9" t="s">
        <v>452</v>
      </c>
      <c r="E2153" s="9" t="s">
        <v>453</v>
      </c>
      <c r="F2153" s="9" t="s">
        <v>454</v>
      </c>
      <c r="G2153" s="9" t="s">
        <v>455</v>
      </c>
    </row>
    <row r="2154" spans="1:7" ht="15" customHeight="1">
      <c r="A2154" s="10" t="s">
        <v>480</v>
      </c>
      <c r="B2154" s="11" t="s">
        <v>481</v>
      </c>
      <c r="C2154" s="10" t="s">
        <v>458</v>
      </c>
      <c r="D2154" s="10" t="s">
        <v>459</v>
      </c>
      <c r="E2154" s="12">
        <v>10</v>
      </c>
      <c r="F2154" s="15">
        <v>15.55</v>
      </c>
      <c r="G2154" s="15">
        <v>155.5</v>
      </c>
    </row>
    <row r="2155" spans="1:7" ht="15" customHeight="1">
      <c r="A2155" s="1"/>
      <c r="B2155" s="1"/>
      <c r="C2155" s="1"/>
      <c r="D2155" s="1"/>
      <c r="E2155" s="107" t="s">
        <v>462</v>
      </c>
      <c r="F2155" s="108"/>
      <c r="G2155" s="16">
        <v>155.5</v>
      </c>
    </row>
    <row r="2156" spans="1:7" ht="15" customHeight="1">
      <c r="A2156" s="105" t="s">
        <v>482</v>
      </c>
      <c r="B2156" s="106"/>
      <c r="C2156" s="9" t="s">
        <v>451</v>
      </c>
      <c r="D2156" s="9" t="s">
        <v>452</v>
      </c>
      <c r="E2156" s="9" t="s">
        <v>453</v>
      </c>
      <c r="F2156" s="9" t="s">
        <v>454</v>
      </c>
      <c r="G2156" s="9" t="s">
        <v>455</v>
      </c>
    </row>
    <row r="2157" spans="1:7" ht="15" customHeight="1">
      <c r="A2157" s="10" t="s">
        <v>530</v>
      </c>
      <c r="B2157" s="11" t="s">
        <v>531</v>
      </c>
      <c r="C2157" s="10" t="s">
        <v>458</v>
      </c>
      <c r="D2157" s="10" t="s">
        <v>510</v>
      </c>
      <c r="E2157" s="12">
        <v>0.77800000000000002</v>
      </c>
      <c r="F2157" s="15">
        <v>67.5</v>
      </c>
      <c r="G2157" s="15">
        <v>52.515000000000001</v>
      </c>
    </row>
    <row r="2158" spans="1:7" ht="15" customHeight="1">
      <c r="A2158" s="10" t="s">
        <v>532</v>
      </c>
      <c r="B2158" s="11" t="s">
        <v>533</v>
      </c>
      <c r="C2158" s="10" t="s">
        <v>458</v>
      </c>
      <c r="D2158" s="10" t="s">
        <v>510</v>
      </c>
      <c r="E2158" s="12">
        <v>0.96579999999999999</v>
      </c>
      <c r="F2158" s="15">
        <v>76.19</v>
      </c>
      <c r="G2158" s="15">
        <v>73.584299999999999</v>
      </c>
    </row>
    <row r="2159" spans="1:7" ht="15" customHeight="1">
      <c r="A2159" s="10" t="s">
        <v>534</v>
      </c>
      <c r="B2159" s="11" t="s">
        <v>535</v>
      </c>
      <c r="C2159" s="10" t="s">
        <v>458</v>
      </c>
      <c r="D2159" s="10" t="s">
        <v>494</v>
      </c>
      <c r="E2159" s="12">
        <v>220</v>
      </c>
      <c r="F2159" s="15">
        <v>0.56000000000000005</v>
      </c>
      <c r="G2159" s="15">
        <v>123.2</v>
      </c>
    </row>
    <row r="2160" spans="1:7" ht="15" customHeight="1">
      <c r="A2160" s="1"/>
      <c r="B2160" s="1"/>
      <c r="C2160" s="1"/>
      <c r="D2160" s="1"/>
      <c r="E2160" s="107" t="s">
        <v>495</v>
      </c>
      <c r="F2160" s="108"/>
      <c r="G2160" s="16">
        <v>249.29929999999999</v>
      </c>
    </row>
    <row r="2161" spans="1:7" ht="15" customHeight="1">
      <c r="A2161" s="1"/>
      <c r="B2161" s="1"/>
      <c r="C2161" s="1"/>
      <c r="D2161" s="1"/>
      <c r="E2161" s="99" t="s">
        <v>463</v>
      </c>
      <c r="F2161" s="100"/>
      <c r="G2161" s="4">
        <v>404.8</v>
      </c>
    </row>
    <row r="2162" spans="1:7" ht="9.9499999999999993" customHeight="1">
      <c r="A2162" s="1"/>
      <c r="B2162" s="1"/>
      <c r="C2162" s="101" t="s">
        <v>448</v>
      </c>
      <c r="D2162" s="102"/>
      <c r="E2162" s="1"/>
      <c r="F2162" s="1"/>
      <c r="G2162" s="1"/>
    </row>
    <row r="2163" spans="1:7" ht="20.100000000000001" customHeight="1">
      <c r="A2163" s="103" t="s">
        <v>750</v>
      </c>
      <c r="B2163" s="104"/>
      <c r="C2163" s="104"/>
      <c r="D2163" s="104"/>
      <c r="E2163" s="104"/>
      <c r="F2163" s="104"/>
      <c r="G2163" s="104"/>
    </row>
    <row r="2164" spans="1:7" ht="15" customHeight="1">
      <c r="A2164" s="105" t="s">
        <v>465</v>
      </c>
      <c r="B2164" s="106"/>
      <c r="C2164" s="9" t="s">
        <v>451</v>
      </c>
      <c r="D2164" s="9" t="s">
        <v>452</v>
      </c>
      <c r="E2164" s="9" t="s">
        <v>453</v>
      </c>
      <c r="F2164" s="9" t="s">
        <v>454</v>
      </c>
      <c r="G2164" s="9" t="s">
        <v>455</v>
      </c>
    </row>
    <row r="2165" spans="1:7" ht="15" customHeight="1">
      <c r="A2165" s="10" t="s">
        <v>537</v>
      </c>
      <c r="B2165" s="11" t="s">
        <v>538</v>
      </c>
      <c r="C2165" s="10" t="s">
        <v>458</v>
      </c>
      <c r="D2165" s="10" t="s">
        <v>459</v>
      </c>
      <c r="E2165" s="12">
        <v>0.71399999999999997</v>
      </c>
      <c r="F2165" s="15">
        <v>22.3108</v>
      </c>
      <c r="G2165" s="15">
        <v>15.9299</v>
      </c>
    </row>
    <row r="2166" spans="1:7" ht="15" customHeight="1">
      <c r="A2166" s="1"/>
      <c r="B2166" s="1"/>
      <c r="C2166" s="1"/>
      <c r="D2166" s="1"/>
      <c r="E2166" s="107" t="s">
        <v>472</v>
      </c>
      <c r="F2166" s="108"/>
      <c r="G2166" s="16">
        <v>15.9299</v>
      </c>
    </row>
    <row r="2167" spans="1:7" ht="15" customHeight="1">
      <c r="A2167" s="105" t="s">
        <v>450</v>
      </c>
      <c r="B2167" s="106"/>
      <c r="C2167" s="9" t="s">
        <v>451</v>
      </c>
      <c r="D2167" s="9" t="s">
        <v>452</v>
      </c>
      <c r="E2167" s="9" t="s">
        <v>453</v>
      </c>
      <c r="F2167" s="9" t="s">
        <v>454</v>
      </c>
      <c r="G2167" s="9" t="s">
        <v>455</v>
      </c>
    </row>
    <row r="2168" spans="1:7" ht="15" customHeight="1">
      <c r="A2168" s="10" t="s">
        <v>480</v>
      </c>
      <c r="B2168" s="11" t="s">
        <v>481</v>
      </c>
      <c r="C2168" s="10" t="s">
        <v>458</v>
      </c>
      <c r="D2168" s="10" t="s">
        <v>459</v>
      </c>
      <c r="E2168" s="12">
        <v>6</v>
      </c>
      <c r="F2168" s="15">
        <v>15.55</v>
      </c>
      <c r="G2168" s="15">
        <v>93.3</v>
      </c>
    </row>
    <row r="2169" spans="1:7" ht="15" customHeight="1">
      <c r="A2169" s="1"/>
      <c r="B2169" s="1"/>
      <c r="C2169" s="1"/>
      <c r="D2169" s="1"/>
      <c r="E2169" s="107" t="s">
        <v>462</v>
      </c>
      <c r="F2169" s="108"/>
      <c r="G2169" s="16">
        <v>93.3</v>
      </c>
    </row>
    <row r="2170" spans="1:7" ht="15" customHeight="1">
      <c r="A2170" s="105" t="s">
        <v>482</v>
      </c>
      <c r="B2170" s="106"/>
      <c r="C2170" s="9" t="s">
        <v>451</v>
      </c>
      <c r="D2170" s="9" t="s">
        <v>452</v>
      </c>
      <c r="E2170" s="9" t="s">
        <v>453</v>
      </c>
      <c r="F2170" s="9" t="s">
        <v>454</v>
      </c>
      <c r="G2170" s="9" t="s">
        <v>455</v>
      </c>
    </row>
    <row r="2171" spans="1:7" ht="15" customHeight="1">
      <c r="A2171" s="10" t="s">
        <v>530</v>
      </c>
      <c r="B2171" s="11" t="s">
        <v>531</v>
      </c>
      <c r="C2171" s="10" t="s">
        <v>458</v>
      </c>
      <c r="D2171" s="10" t="s">
        <v>510</v>
      </c>
      <c r="E2171" s="12">
        <v>0.88719999999999999</v>
      </c>
      <c r="F2171" s="15">
        <v>67.5</v>
      </c>
      <c r="G2171" s="15">
        <v>59.886000000000003</v>
      </c>
    </row>
    <row r="2172" spans="1:7" ht="15" customHeight="1">
      <c r="A2172" s="10" t="s">
        <v>534</v>
      </c>
      <c r="B2172" s="11" t="s">
        <v>535</v>
      </c>
      <c r="C2172" s="10" t="s">
        <v>458</v>
      </c>
      <c r="D2172" s="10" t="s">
        <v>494</v>
      </c>
      <c r="E2172" s="12">
        <v>294</v>
      </c>
      <c r="F2172" s="15">
        <v>0.56000000000000005</v>
      </c>
      <c r="G2172" s="15">
        <v>164.64</v>
      </c>
    </row>
    <row r="2173" spans="1:7" ht="15" customHeight="1">
      <c r="A2173" s="10" t="s">
        <v>539</v>
      </c>
      <c r="B2173" s="11" t="s">
        <v>540</v>
      </c>
      <c r="C2173" s="10" t="s">
        <v>458</v>
      </c>
      <c r="D2173" s="10" t="s">
        <v>510</v>
      </c>
      <c r="E2173" s="12">
        <v>0.83599999999999997</v>
      </c>
      <c r="F2173" s="15">
        <v>73.900000000000006</v>
      </c>
      <c r="G2173" s="15">
        <v>61.7804</v>
      </c>
    </row>
    <row r="2174" spans="1:7" ht="15" customHeight="1">
      <c r="A2174" s="1"/>
      <c r="B2174" s="1"/>
      <c r="C2174" s="1"/>
      <c r="D2174" s="1"/>
      <c r="E2174" s="107" t="s">
        <v>495</v>
      </c>
      <c r="F2174" s="108"/>
      <c r="G2174" s="16">
        <v>286.3064</v>
      </c>
    </row>
    <row r="2175" spans="1:7" ht="15" customHeight="1">
      <c r="A2175" s="1"/>
      <c r="B2175" s="1"/>
      <c r="C2175" s="1"/>
      <c r="D2175" s="1"/>
      <c r="E2175" s="99" t="s">
        <v>463</v>
      </c>
      <c r="F2175" s="100"/>
      <c r="G2175" s="4">
        <v>395.54</v>
      </c>
    </row>
    <row r="2176" spans="1:7" ht="9.9499999999999993" customHeight="1">
      <c r="A2176" s="1"/>
      <c r="B2176" s="1"/>
      <c r="C2176" s="101" t="s">
        <v>448</v>
      </c>
      <c r="D2176" s="102"/>
      <c r="E2176" s="1"/>
      <c r="F2176" s="1"/>
      <c r="G2176" s="1"/>
    </row>
    <row r="2177" spans="1:7" ht="20.100000000000001" customHeight="1">
      <c r="A2177" s="103" t="s">
        <v>751</v>
      </c>
      <c r="B2177" s="104"/>
      <c r="C2177" s="104"/>
      <c r="D2177" s="104"/>
      <c r="E2177" s="104"/>
      <c r="F2177" s="104"/>
      <c r="G2177" s="104"/>
    </row>
    <row r="2178" spans="1:7" ht="15" customHeight="1">
      <c r="A2178" s="105" t="s">
        <v>450</v>
      </c>
      <c r="B2178" s="106"/>
      <c r="C2178" s="9" t="s">
        <v>451</v>
      </c>
      <c r="D2178" s="9" t="s">
        <v>452</v>
      </c>
      <c r="E2178" s="9" t="s">
        <v>453</v>
      </c>
      <c r="F2178" s="9" t="s">
        <v>454</v>
      </c>
      <c r="G2178" s="9" t="s">
        <v>455</v>
      </c>
    </row>
    <row r="2179" spans="1:7" ht="15" customHeight="1">
      <c r="A2179" s="10" t="s">
        <v>542</v>
      </c>
      <c r="B2179" s="11" t="s">
        <v>543</v>
      </c>
      <c r="C2179" s="10" t="s">
        <v>458</v>
      </c>
      <c r="D2179" s="10" t="s">
        <v>459</v>
      </c>
      <c r="E2179" s="12">
        <v>0.04</v>
      </c>
      <c r="F2179" s="15">
        <v>16.77</v>
      </c>
      <c r="G2179" s="15">
        <v>0.67079999999999995</v>
      </c>
    </row>
    <row r="2180" spans="1:7" ht="15" customHeight="1">
      <c r="A2180" s="10" t="s">
        <v>544</v>
      </c>
      <c r="B2180" s="11" t="s">
        <v>545</v>
      </c>
      <c r="C2180" s="10" t="s">
        <v>458</v>
      </c>
      <c r="D2180" s="10" t="s">
        <v>459</v>
      </c>
      <c r="E2180" s="12">
        <v>0.02</v>
      </c>
      <c r="F2180" s="15">
        <v>20.77</v>
      </c>
      <c r="G2180" s="15">
        <v>0.41539999999999999</v>
      </c>
    </row>
    <row r="2181" spans="1:7" ht="15" customHeight="1">
      <c r="A2181" s="1"/>
      <c r="B2181" s="1"/>
      <c r="C2181" s="1"/>
      <c r="D2181" s="1"/>
      <c r="E2181" s="107" t="s">
        <v>462</v>
      </c>
      <c r="F2181" s="108"/>
      <c r="G2181" s="16">
        <v>1.0862000000000001</v>
      </c>
    </row>
    <row r="2182" spans="1:7" ht="15" customHeight="1">
      <c r="A2182" s="105" t="s">
        <v>482</v>
      </c>
      <c r="B2182" s="106"/>
      <c r="C2182" s="9" t="s">
        <v>451</v>
      </c>
      <c r="D2182" s="9" t="s">
        <v>452</v>
      </c>
      <c r="E2182" s="9" t="s">
        <v>453</v>
      </c>
      <c r="F2182" s="9" t="s">
        <v>454</v>
      </c>
      <c r="G2182" s="9" t="s">
        <v>455</v>
      </c>
    </row>
    <row r="2183" spans="1:7" ht="15" customHeight="1">
      <c r="A2183" s="10" t="s">
        <v>546</v>
      </c>
      <c r="B2183" s="11" t="s">
        <v>547</v>
      </c>
      <c r="C2183" s="10" t="s">
        <v>458</v>
      </c>
      <c r="D2183" s="10" t="s">
        <v>494</v>
      </c>
      <c r="E2183" s="12">
        <v>0.01</v>
      </c>
      <c r="F2183" s="15">
        <v>10.050000000000001</v>
      </c>
      <c r="G2183" s="15">
        <v>0.10050000000000001</v>
      </c>
    </row>
    <row r="2184" spans="1:7" ht="20.100000000000001" customHeight="1">
      <c r="A2184" s="10" t="s">
        <v>548</v>
      </c>
      <c r="B2184" s="11" t="s">
        <v>549</v>
      </c>
      <c r="C2184" s="10" t="s">
        <v>458</v>
      </c>
      <c r="D2184" s="10" t="s">
        <v>485</v>
      </c>
      <c r="E2184" s="12">
        <v>1.03</v>
      </c>
      <c r="F2184" s="15">
        <v>21.53</v>
      </c>
      <c r="G2184" s="15">
        <v>22.175899999999999</v>
      </c>
    </row>
    <row r="2185" spans="1:7" ht="15" customHeight="1">
      <c r="A2185" s="1"/>
      <c r="B2185" s="1"/>
      <c r="C2185" s="1"/>
      <c r="D2185" s="1"/>
      <c r="E2185" s="107" t="s">
        <v>495</v>
      </c>
      <c r="F2185" s="108"/>
      <c r="G2185" s="16">
        <v>22.276399999999999</v>
      </c>
    </row>
    <row r="2186" spans="1:7" ht="15" customHeight="1">
      <c r="A2186" s="1"/>
      <c r="B2186" s="1"/>
      <c r="C2186" s="1"/>
      <c r="D2186" s="1"/>
      <c r="E2186" s="99" t="s">
        <v>463</v>
      </c>
      <c r="F2186" s="100"/>
      <c r="G2186" s="4">
        <v>23.36</v>
      </c>
    </row>
    <row r="2187" spans="1:7" ht="9.9499999999999993" customHeight="1">
      <c r="A2187" s="1"/>
      <c r="B2187" s="1"/>
      <c r="C2187" s="101" t="s">
        <v>448</v>
      </c>
      <c r="D2187" s="102"/>
      <c r="E2187" s="1"/>
      <c r="F2187" s="1"/>
      <c r="G2187" s="1"/>
    </row>
    <row r="2188" spans="1:7" ht="20.100000000000001" customHeight="1">
      <c r="A2188" s="103" t="s">
        <v>752</v>
      </c>
      <c r="B2188" s="104"/>
      <c r="C2188" s="104"/>
      <c r="D2188" s="104"/>
      <c r="E2188" s="104"/>
      <c r="F2188" s="104"/>
      <c r="G2188" s="104"/>
    </row>
    <row r="2189" spans="1:7" ht="15" customHeight="1">
      <c r="A2189" s="105" t="s">
        <v>465</v>
      </c>
      <c r="B2189" s="106"/>
      <c r="C2189" s="9" t="s">
        <v>451</v>
      </c>
      <c r="D2189" s="9" t="s">
        <v>452</v>
      </c>
      <c r="E2189" s="9" t="s">
        <v>453</v>
      </c>
      <c r="F2189" s="9" t="s">
        <v>454</v>
      </c>
      <c r="G2189" s="9" t="s">
        <v>455</v>
      </c>
    </row>
    <row r="2190" spans="1:7" ht="15" customHeight="1">
      <c r="A2190" s="10" t="s">
        <v>551</v>
      </c>
      <c r="B2190" s="11" t="s">
        <v>552</v>
      </c>
      <c r="C2190" s="10" t="s">
        <v>458</v>
      </c>
      <c r="D2190" s="10" t="s">
        <v>459</v>
      </c>
      <c r="E2190" s="12">
        <v>0</v>
      </c>
      <c r="F2190" s="15">
        <v>36.646500000000003</v>
      </c>
      <c r="G2190" s="15">
        <v>0</v>
      </c>
    </row>
    <row r="2191" spans="1:7" ht="15" customHeight="1">
      <c r="A2191" s="10" t="s">
        <v>553</v>
      </c>
      <c r="B2191" s="11" t="s">
        <v>554</v>
      </c>
      <c r="C2191" s="10" t="s">
        <v>458</v>
      </c>
      <c r="D2191" s="10" t="s">
        <v>459</v>
      </c>
      <c r="E2191" s="12">
        <v>1.4285700000000001E-3</v>
      </c>
      <c r="F2191" s="15">
        <v>69.915400000000005</v>
      </c>
      <c r="G2191" s="15">
        <v>9.9900000000000003E-2</v>
      </c>
    </row>
    <row r="2192" spans="1:7" ht="15" customHeight="1">
      <c r="A2192" s="10" t="s">
        <v>555</v>
      </c>
      <c r="B2192" s="11" t="s">
        <v>556</v>
      </c>
      <c r="C2192" s="10" t="s">
        <v>458</v>
      </c>
      <c r="D2192" s="10" t="s">
        <v>459</v>
      </c>
      <c r="E2192" s="12">
        <v>1.4285700000000001E-3</v>
      </c>
      <c r="F2192" s="15">
        <v>22.854199999999999</v>
      </c>
      <c r="G2192" s="15">
        <v>3.2599999999999997E-2</v>
      </c>
    </row>
    <row r="2193" spans="1:7" ht="15" customHeight="1">
      <c r="A2193" s="10" t="s">
        <v>557</v>
      </c>
      <c r="B2193" s="11" t="s">
        <v>558</v>
      </c>
      <c r="C2193" s="10" t="s">
        <v>458</v>
      </c>
      <c r="D2193" s="10" t="s">
        <v>459</v>
      </c>
      <c r="E2193" s="12">
        <v>7.14286E-3</v>
      </c>
      <c r="F2193" s="15">
        <v>92.914500000000004</v>
      </c>
      <c r="G2193" s="15">
        <v>0.66369999999999996</v>
      </c>
    </row>
    <row r="2194" spans="1:7" ht="15" customHeight="1">
      <c r="A2194" s="10" t="s">
        <v>559</v>
      </c>
      <c r="B2194" s="11" t="s">
        <v>560</v>
      </c>
      <c r="C2194" s="10" t="s">
        <v>458</v>
      </c>
      <c r="D2194" s="10" t="s">
        <v>459</v>
      </c>
      <c r="E2194" s="12">
        <v>5.7142900000000003E-3</v>
      </c>
      <c r="F2194" s="15">
        <v>151.95160000000001</v>
      </c>
      <c r="G2194" s="15">
        <v>0.86829999999999996</v>
      </c>
    </row>
    <row r="2195" spans="1:7" ht="15" customHeight="1">
      <c r="A2195" s="10" t="s">
        <v>561</v>
      </c>
      <c r="B2195" s="11" t="s">
        <v>562</v>
      </c>
      <c r="C2195" s="10" t="s">
        <v>458</v>
      </c>
      <c r="D2195" s="10" t="s">
        <v>459</v>
      </c>
      <c r="E2195" s="12">
        <v>5.7142900000000003E-3</v>
      </c>
      <c r="F2195" s="15">
        <v>76.690799999999996</v>
      </c>
      <c r="G2195" s="15">
        <v>0.43819999999999998</v>
      </c>
    </row>
    <row r="2196" spans="1:7" ht="15" customHeight="1">
      <c r="A2196" s="1"/>
      <c r="B2196" s="1"/>
      <c r="C2196" s="1"/>
      <c r="D2196" s="1"/>
      <c r="E2196" s="107" t="s">
        <v>472</v>
      </c>
      <c r="F2196" s="108"/>
      <c r="G2196" s="16">
        <v>2.1027</v>
      </c>
    </row>
    <row r="2197" spans="1:7" ht="15" customHeight="1">
      <c r="A2197" s="105" t="s">
        <v>450</v>
      </c>
      <c r="B2197" s="106"/>
      <c r="C2197" s="9" t="s">
        <v>451</v>
      </c>
      <c r="D2197" s="9" t="s">
        <v>452</v>
      </c>
      <c r="E2197" s="9" t="s">
        <v>453</v>
      </c>
      <c r="F2197" s="9" t="s">
        <v>454</v>
      </c>
      <c r="G2197" s="9" t="s">
        <v>455</v>
      </c>
    </row>
    <row r="2198" spans="1:7" ht="15" customHeight="1">
      <c r="A2198" s="10" t="s">
        <v>480</v>
      </c>
      <c r="B2198" s="11" t="s">
        <v>481</v>
      </c>
      <c r="C2198" s="10" t="s">
        <v>458</v>
      </c>
      <c r="D2198" s="10" t="s">
        <v>459</v>
      </c>
      <c r="E2198" s="12">
        <v>5.7142859999999997E-2</v>
      </c>
      <c r="F2198" s="15">
        <v>15.55</v>
      </c>
      <c r="G2198" s="15">
        <v>0.88859999999999995</v>
      </c>
    </row>
    <row r="2199" spans="1:7" ht="15" customHeight="1">
      <c r="A2199" s="10" t="s">
        <v>563</v>
      </c>
      <c r="B2199" s="11" t="s">
        <v>564</v>
      </c>
      <c r="C2199" s="10" t="s">
        <v>458</v>
      </c>
      <c r="D2199" s="10" t="s">
        <v>459</v>
      </c>
      <c r="E2199" s="12">
        <v>7.14286E-3</v>
      </c>
      <c r="F2199" s="15">
        <v>27.64</v>
      </c>
      <c r="G2199" s="15">
        <v>0.19739999999999999</v>
      </c>
    </row>
    <row r="2200" spans="1:7" ht="15" customHeight="1">
      <c r="A2200" s="1"/>
      <c r="B2200" s="1"/>
      <c r="C2200" s="1"/>
      <c r="D2200" s="1"/>
      <c r="E2200" s="107" t="s">
        <v>462</v>
      </c>
      <c r="F2200" s="108"/>
      <c r="G2200" s="16">
        <v>1.0860000000000001</v>
      </c>
    </row>
    <row r="2201" spans="1:7" ht="15" customHeight="1">
      <c r="A2201" s="105" t="s">
        <v>482</v>
      </c>
      <c r="B2201" s="106"/>
      <c r="C2201" s="9" t="s">
        <v>451</v>
      </c>
      <c r="D2201" s="9" t="s">
        <v>452</v>
      </c>
      <c r="E2201" s="9" t="s">
        <v>453</v>
      </c>
      <c r="F2201" s="9" t="s">
        <v>454</v>
      </c>
      <c r="G2201" s="9" t="s">
        <v>455</v>
      </c>
    </row>
    <row r="2202" spans="1:7" ht="15" customHeight="1">
      <c r="A2202" s="10" t="s">
        <v>565</v>
      </c>
      <c r="B2202" s="11" t="s">
        <v>566</v>
      </c>
      <c r="C2202" s="10" t="s">
        <v>458</v>
      </c>
      <c r="D2202" s="10" t="s">
        <v>494</v>
      </c>
      <c r="E2202" s="12">
        <v>0.55000000000000004</v>
      </c>
      <c r="F2202" s="15">
        <v>5.71</v>
      </c>
      <c r="G2202" s="15">
        <v>3.1404999999999998</v>
      </c>
    </row>
    <row r="2203" spans="1:7" ht="15" customHeight="1">
      <c r="A2203" s="10" t="s">
        <v>567</v>
      </c>
      <c r="B2203" s="11" t="s">
        <v>568</v>
      </c>
      <c r="C2203" s="10" t="s">
        <v>458</v>
      </c>
      <c r="D2203" s="10" t="s">
        <v>488</v>
      </c>
      <c r="E2203" s="12">
        <v>0.04</v>
      </c>
      <c r="F2203" s="15">
        <v>10.46</v>
      </c>
      <c r="G2203" s="15">
        <v>0.41839999999999999</v>
      </c>
    </row>
    <row r="2204" spans="1:7" ht="15" customHeight="1">
      <c r="A2204" s="10" t="s">
        <v>569</v>
      </c>
      <c r="B2204" s="11" t="s">
        <v>570</v>
      </c>
      <c r="C2204" s="10" t="s">
        <v>458</v>
      </c>
      <c r="D2204" s="10" t="s">
        <v>488</v>
      </c>
      <c r="E2204" s="12">
        <v>0.6</v>
      </c>
      <c r="F2204" s="15">
        <v>23.83</v>
      </c>
      <c r="G2204" s="15">
        <v>14.298</v>
      </c>
    </row>
    <row r="2205" spans="1:7" ht="15" customHeight="1">
      <c r="A2205" s="1"/>
      <c r="B2205" s="1"/>
      <c r="C2205" s="1"/>
      <c r="D2205" s="1"/>
      <c r="E2205" s="107" t="s">
        <v>495</v>
      </c>
      <c r="F2205" s="108"/>
      <c r="G2205" s="16">
        <v>17.8569</v>
      </c>
    </row>
    <row r="2206" spans="1:7" ht="15" customHeight="1">
      <c r="A2206" s="1"/>
      <c r="B2206" s="1"/>
      <c r="C2206" s="1"/>
      <c r="D2206" s="1"/>
      <c r="E2206" s="99" t="s">
        <v>463</v>
      </c>
      <c r="F2206" s="100"/>
      <c r="G2206" s="4">
        <v>21.05</v>
      </c>
    </row>
    <row r="2207" spans="1:7" ht="9.9499999999999993" customHeight="1">
      <c r="A2207" s="1"/>
      <c r="B2207" s="1"/>
      <c r="C2207" s="101" t="s">
        <v>448</v>
      </c>
      <c r="D2207" s="102"/>
      <c r="E2207" s="1"/>
      <c r="F2207" s="1"/>
      <c r="G2207" s="1"/>
    </row>
    <row r="2208" spans="1:7" ht="20.100000000000001" customHeight="1">
      <c r="A2208" s="103" t="s">
        <v>753</v>
      </c>
      <c r="B2208" s="104"/>
      <c r="C2208" s="104"/>
      <c r="D2208" s="104"/>
      <c r="E2208" s="104"/>
      <c r="F2208" s="104"/>
      <c r="G2208" s="104"/>
    </row>
    <row r="2209" spans="1:7" ht="15" customHeight="1">
      <c r="A2209" s="105" t="s">
        <v>450</v>
      </c>
      <c r="B2209" s="106"/>
      <c r="C2209" s="9" t="s">
        <v>451</v>
      </c>
      <c r="D2209" s="9" t="s">
        <v>452</v>
      </c>
      <c r="E2209" s="9" t="s">
        <v>453</v>
      </c>
      <c r="F2209" s="9" t="s">
        <v>454</v>
      </c>
      <c r="G2209" s="9" t="s">
        <v>455</v>
      </c>
    </row>
    <row r="2210" spans="1:7" ht="15" customHeight="1">
      <c r="A2210" s="10" t="s">
        <v>514</v>
      </c>
      <c r="B2210" s="11" t="s">
        <v>515</v>
      </c>
      <c r="C2210" s="10" t="s">
        <v>458</v>
      </c>
      <c r="D2210" s="10" t="s">
        <v>459</v>
      </c>
      <c r="E2210" s="12">
        <v>0.15</v>
      </c>
      <c r="F2210" s="15">
        <v>20.77</v>
      </c>
      <c r="G2210" s="15">
        <v>3.1154999999999999</v>
      </c>
    </row>
    <row r="2211" spans="1:7" ht="15" customHeight="1">
      <c r="A2211" s="10" t="s">
        <v>480</v>
      </c>
      <c r="B2211" s="11" t="s">
        <v>481</v>
      </c>
      <c r="C2211" s="10" t="s">
        <v>458</v>
      </c>
      <c r="D2211" s="10" t="s">
        <v>459</v>
      </c>
      <c r="E2211" s="12">
        <v>0.25</v>
      </c>
      <c r="F2211" s="15">
        <v>15.55</v>
      </c>
      <c r="G2211" s="15">
        <v>3.8875000000000002</v>
      </c>
    </row>
    <row r="2212" spans="1:7" ht="15" customHeight="1">
      <c r="A2212" s="1"/>
      <c r="B2212" s="1"/>
      <c r="C2212" s="1"/>
      <c r="D2212" s="1"/>
      <c r="E2212" s="107" t="s">
        <v>462</v>
      </c>
      <c r="F2212" s="108"/>
      <c r="G2212" s="16">
        <v>7.0030000000000001</v>
      </c>
    </row>
    <row r="2213" spans="1:7" ht="15" customHeight="1">
      <c r="A2213" s="105" t="s">
        <v>482</v>
      </c>
      <c r="B2213" s="106"/>
      <c r="C2213" s="9" t="s">
        <v>451</v>
      </c>
      <c r="D2213" s="9" t="s">
        <v>452</v>
      </c>
      <c r="E2213" s="9" t="s">
        <v>453</v>
      </c>
      <c r="F2213" s="9" t="s">
        <v>454</v>
      </c>
      <c r="G2213" s="9" t="s">
        <v>455</v>
      </c>
    </row>
    <row r="2214" spans="1:7" ht="15" customHeight="1">
      <c r="A2214" s="10" t="s">
        <v>516</v>
      </c>
      <c r="B2214" s="11" t="s">
        <v>517</v>
      </c>
      <c r="C2214" s="10" t="s">
        <v>458</v>
      </c>
      <c r="D2214" s="10" t="s">
        <v>491</v>
      </c>
      <c r="E2214" s="12">
        <v>1</v>
      </c>
      <c r="F2214" s="15">
        <v>3.44</v>
      </c>
      <c r="G2214" s="15">
        <v>3.44</v>
      </c>
    </row>
    <row r="2215" spans="1:7" ht="15" customHeight="1">
      <c r="A2215" s="1"/>
      <c r="B2215" s="1"/>
      <c r="C2215" s="1"/>
      <c r="D2215" s="1"/>
      <c r="E2215" s="107" t="s">
        <v>495</v>
      </c>
      <c r="F2215" s="108"/>
      <c r="G2215" s="16">
        <v>3.44</v>
      </c>
    </row>
    <row r="2216" spans="1:7" ht="15" customHeight="1">
      <c r="A2216" s="105" t="s">
        <v>518</v>
      </c>
      <c r="B2216" s="106"/>
      <c r="C2216" s="9" t="s">
        <v>451</v>
      </c>
      <c r="D2216" s="9" t="s">
        <v>452</v>
      </c>
      <c r="E2216" s="9" t="s">
        <v>453</v>
      </c>
      <c r="F2216" s="9" t="s">
        <v>454</v>
      </c>
      <c r="G2216" s="9" t="s">
        <v>455</v>
      </c>
    </row>
    <row r="2217" spans="1:7" ht="15" customHeight="1">
      <c r="A2217" s="10" t="s">
        <v>519</v>
      </c>
      <c r="B2217" s="11" t="s">
        <v>520</v>
      </c>
      <c r="C2217" s="10" t="s">
        <v>458</v>
      </c>
      <c r="D2217" s="10" t="s">
        <v>485</v>
      </c>
      <c r="E2217" s="12">
        <v>0.25</v>
      </c>
      <c r="F2217" s="15">
        <v>4.5</v>
      </c>
      <c r="G2217" s="15">
        <v>1.125</v>
      </c>
    </row>
    <row r="2218" spans="1:7" ht="15" customHeight="1">
      <c r="A2218" s="10" t="s">
        <v>521</v>
      </c>
      <c r="B2218" s="11" t="s">
        <v>522</v>
      </c>
      <c r="C2218" s="10" t="s">
        <v>458</v>
      </c>
      <c r="D2218" s="10" t="s">
        <v>510</v>
      </c>
      <c r="E2218" s="12">
        <v>1.4999999999999999E-2</v>
      </c>
      <c r="F2218" s="15">
        <v>41.21</v>
      </c>
      <c r="G2218" s="15">
        <v>0.61819999999999997</v>
      </c>
    </row>
    <row r="2219" spans="1:7" ht="15" customHeight="1">
      <c r="A2219" s="10" t="s">
        <v>523</v>
      </c>
      <c r="B2219" s="11" t="s">
        <v>524</v>
      </c>
      <c r="C2219" s="10" t="s">
        <v>458</v>
      </c>
      <c r="D2219" s="10" t="s">
        <v>510</v>
      </c>
      <c r="E2219" s="12">
        <v>3.6999999999999998E-2</v>
      </c>
      <c r="F2219" s="15">
        <v>4.1399999999999997</v>
      </c>
      <c r="G2219" s="15">
        <v>0.1532</v>
      </c>
    </row>
    <row r="2220" spans="1:7" ht="20.100000000000001" customHeight="1">
      <c r="A2220" s="10" t="s">
        <v>525</v>
      </c>
      <c r="B2220" s="11" t="s">
        <v>526</v>
      </c>
      <c r="C2220" s="10" t="s">
        <v>458</v>
      </c>
      <c r="D2220" s="10" t="s">
        <v>510</v>
      </c>
      <c r="E2220" s="12">
        <v>3.4000000000000002E-2</v>
      </c>
      <c r="F2220" s="15">
        <v>337.08</v>
      </c>
      <c r="G2220" s="15">
        <v>11.460699999999999</v>
      </c>
    </row>
    <row r="2221" spans="1:7" ht="15" customHeight="1">
      <c r="A2221" s="1"/>
      <c r="B2221" s="1"/>
      <c r="C2221" s="1"/>
      <c r="D2221" s="1"/>
      <c r="E2221" s="107" t="s">
        <v>527</v>
      </c>
      <c r="F2221" s="108"/>
      <c r="G2221" s="16">
        <v>13.357100000000001</v>
      </c>
    </row>
    <row r="2222" spans="1:7" ht="15" customHeight="1">
      <c r="A2222" s="1"/>
      <c r="B2222" s="1"/>
      <c r="C2222" s="1"/>
      <c r="D2222" s="1"/>
      <c r="E2222" s="99" t="s">
        <v>463</v>
      </c>
      <c r="F2222" s="100"/>
      <c r="G2222" s="4">
        <v>23.8</v>
      </c>
    </row>
    <row r="2223" spans="1:7" ht="9.9499999999999993" customHeight="1">
      <c r="A2223" s="1"/>
      <c r="B2223" s="1"/>
      <c r="C2223" s="101" t="s">
        <v>448</v>
      </c>
      <c r="D2223" s="102"/>
      <c r="E2223" s="1"/>
      <c r="F2223" s="1"/>
      <c r="G2223" s="1"/>
    </row>
    <row r="2224" spans="1:7" ht="20.100000000000001" customHeight="1">
      <c r="A2224" s="103" t="s">
        <v>754</v>
      </c>
      <c r="B2224" s="104"/>
      <c r="C2224" s="104"/>
      <c r="D2224" s="104"/>
      <c r="E2224" s="104"/>
      <c r="F2224" s="104"/>
      <c r="G2224" s="104"/>
    </row>
    <row r="2225" spans="1:7" ht="15" customHeight="1">
      <c r="A2225" s="105" t="s">
        <v>450</v>
      </c>
      <c r="B2225" s="106"/>
      <c r="C2225" s="9" t="s">
        <v>451</v>
      </c>
      <c r="D2225" s="9" t="s">
        <v>452</v>
      </c>
      <c r="E2225" s="9" t="s">
        <v>453</v>
      </c>
      <c r="F2225" s="9" t="s">
        <v>454</v>
      </c>
      <c r="G2225" s="9" t="s">
        <v>455</v>
      </c>
    </row>
    <row r="2226" spans="1:7" ht="15" customHeight="1">
      <c r="A2226" s="10" t="s">
        <v>480</v>
      </c>
      <c r="B2226" s="11" t="s">
        <v>481</v>
      </c>
      <c r="C2226" s="10" t="s">
        <v>458</v>
      </c>
      <c r="D2226" s="10" t="s">
        <v>459</v>
      </c>
      <c r="E2226" s="12">
        <v>1.7</v>
      </c>
      <c r="F2226" s="15">
        <v>15.55</v>
      </c>
      <c r="G2226" s="15">
        <v>26.434999999999999</v>
      </c>
    </row>
    <row r="2227" spans="1:7" ht="15" customHeight="1">
      <c r="A2227" s="1"/>
      <c r="B2227" s="1"/>
      <c r="C2227" s="1"/>
      <c r="D2227" s="1"/>
      <c r="E2227" s="107" t="s">
        <v>462</v>
      </c>
      <c r="F2227" s="108"/>
      <c r="G2227" s="16">
        <v>26.434999999999999</v>
      </c>
    </row>
    <row r="2228" spans="1:7" ht="15" customHeight="1">
      <c r="A2228" s="105" t="s">
        <v>518</v>
      </c>
      <c r="B2228" s="106"/>
      <c r="C2228" s="9" t="s">
        <v>451</v>
      </c>
      <c r="D2228" s="9" t="s">
        <v>452</v>
      </c>
      <c r="E2228" s="9" t="s">
        <v>453</v>
      </c>
      <c r="F2228" s="9" t="s">
        <v>454</v>
      </c>
      <c r="G2228" s="9" t="s">
        <v>455</v>
      </c>
    </row>
    <row r="2229" spans="1:7" ht="15" customHeight="1">
      <c r="A2229" s="10" t="s">
        <v>573</v>
      </c>
      <c r="B2229" s="11" t="s">
        <v>574</v>
      </c>
      <c r="C2229" s="10" t="s">
        <v>458</v>
      </c>
      <c r="D2229" s="10" t="s">
        <v>510</v>
      </c>
      <c r="E2229" s="12">
        <v>1.1000000000000001</v>
      </c>
      <c r="F2229" s="15">
        <v>3.98</v>
      </c>
      <c r="G2229" s="15">
        <v>4.3780000000000001</v>
      </c>
    </row>
    <row r="2230" spans="1:7" ht="15" customHeight="1">
      <c r="A2230" s="1"/>
      <c r="B2230" s="1"/>
      <c r="C2230" s="1"/>
      <c r="D2230" s="1"/>
      <c r="E2230" s="107" t="s">
        <v>527</v>
      </c>
      <c r="F2230" s="108"/>
      <c r="G2230" s="16">
        <v>4.3780000000000001</v>
      </c>
    </row>
    <row r="2231" spans="1:7" ht="15" customHeight="1">
      <c r="A2231" s="1"/>
      <c r="B2231" s="1"/>
      <c r="C2231" s="1"/>
      <c r="D2231" s="1"/>
      <c r="E2231" s="99" t="s">
        <v>463</v>
      </c>
      <c r="F2231" s="100"/>
      <c r="G2231" s="4">
        <v>30.81</v>
      </c>
    </row>
    <row r="2232" spans="1:7" ht="9.9499999999999993" customHeight="1">
      <c r="A2232" s="1"/>
      <c r="B2232" s="1"/>
      <c r="C2232" s="101" t="s">
        <v>448</v>
      </c>
      <c r="D2232" s="102"/>
      <c r="E2232" s="1"/>
      <c r="F2232" s="1"/>
      <c r="G2232" s="1"/>
    </row>
    <row r="2233" spans="1:7" ht="20.100000000000001" customHeight="1">
      <c r="A2233" s="103" t="s">
        <v>755</v>
      </c>
      <c r="B2233" s="104"/>
      <c r="C2233" s="104"/>
      <c r="D2233" s="104"/>
      <c r="E2233" s="104"/>
      <c r="F2233" s="104"/>
      <c r="G2233" s="104"/>
    </row>
    <row r="2234" spans="1:7" ht="15" customHeight="1">
      <c r="A2234" s="105" t="s">
        <v>465</v>
      </c>
      <c r="B2234" s="106"/>
      <c r="C2234" s="9" t="s">
        <v>451</v>
      </c>
      <c r="D2234" s="9" t="s">
        <v>452</v>
      </c>
      <c r="E2234" s="9" t="s">
        <v>453</v>
      </c>
      <c r="F2234" s="9" t="s">
        <v>454</v>
      </c>
      <c r="G2234" s="9" t="s">
        <v>455</v>
      </c>
    </row>
    <row r="2235" spans="1:7" ht="15" customHeight="1">
      <c r="A2235" s="10" t="s">
        <v>576</v>
      </c>
      <c r="B2235" s="11" t="s">
        <v>577</v>
      </c>
      <c r="C2235" s="10" t="s">
        <v>458</v>
      </c>
      <c r="D2235" s="10" t="s">
        <v>459</v>
      </c>
      <c r="E2235" s="12">
        <v>7.5700000000000003E-2</v>
      </c>
      <c r="F2235" s="15">
        <v>27.460699999999999</v>
      </c>
      <c r="G2235" s="15">
        <v>2.0788000000000002</v>
      </c>
    </row>
    <row r="2236" spans="1:7" ht="15" customHeight="1">
      <c r="A2236" s="10" t="s">
        <v>578</v>
      </c>
      <c r="B2236" s="11" t="s">
        <v>579</v>
      </c>
      <c r="C2236" s="10" t="s">
        <v>458</v>
      </c>
      <c r="D2236" s="10" t="s">
        <v>459</v>
      </c>
      <c r="E2236" s="12">
        <v>4.1000000000000003E-3</v>
      </c>
      <c r="F2236" s="15">
        <v>42.164900000000003</v>
      </c>
      <c r="G2236" s="15">
        <v>0.1729</v>
      </c>
    </row>
    <row r="2237" spans="1:7" ht="15" customHeight="1">
      <c r="A2237" s="1"/>
      <c r="B2237" s="1"/>
      <c r="C2237" s="1"/>
      <c r="D2237" s="1"/>
      <c r="E2237" s="107" t="s">
        <v>472</v>
      </c>
      <c r="F2237" s="108"/>
      <c r="G2237" s="16">
        <v>2.2517</v>
      </c>
    </row>
    <row r="2238" spans="1:7" ht="15" customHeight="1">
      <c r="A2238" s="105" t="s">
        <v>450</v>
      </c>
      <c r="B2238" s="106"/>
      <c r="C2238" s="9" t="s">
        <v>451</v>
      </c>
      <c r="D2238" s="9" t="s">
        <v>452</v>
      </c>
      <c r="E2238" s="9" t="s">
        <v>453</v>
      </c>
      <c r="F2238" s="9" t="s">
        <v>454</v>
      </c>
      <c r="G2238" s="9" t="s">
        <v>455</v>
      </c>
    </row>
    <row r="2239" spans="1:7" ht="15" customHeight="1">
      <c r="A2239" s="10" t="s">
        <v>506</v>
      </c>
      <c r="B2239" s="11" t="s">
        <v>507</v>
      </c>
      <c r="C2239" s="10" t="s">
        <v>458</v>
      </c>
      <c r="D2239" s="10" t="s">
        <v>459</v>
      </c>
      <c r="E2239" s="12">
        <v>0.1595</v>
      </c>
      <c r="F2239" s="15">
        <v>20.77</v>
      </c>
      <c r="G2239" s="15">
        <v>3.3128000000000002</v>
      </c>
    </row>
    <row r="2240" spans="1:7" ht="15" customHeight="1">
      <c r="A2240" s="10" t="s">
        <v>480</v>
      </c>
      <c r="B2240" s="11" t="s">
        <v>481</v>
      </c>
      <c r="C2240" s="10" t="s">
        <v>458</v>
      </c>
      <c r="D2240" s="10" t="s">
        <v>459</v>
      </c>
      <c r="E2240" s="12">
        <v>0.1595</v>
      </c>
      <c r="F2240" s="15">
        <v>15.55</v>
      </c>
      <c r="G2240" s="15">
        <v>2.4802</v>
      </c>
    </row>
    <row r="2241" spans="1:7" ht="15" customHeight="1">
      <c r="A2241" s="1"/>
      <c r="B2241" s="1"/>
      <c r="C2241" s="1"/>
      <c r="D2241" s="1"/>
      <c r="E2241" s="107" t="s">
        <v>462</v>
      </c>
      <c r="F2241" s="108"/>
      <c r="G2241" s="16">
        <v>5.7930000000000001</v>
      </c>
    </row>
    <row r="2242" spans="1:7" ht="15" customHeight="1">
      <c r="A2242" s="105" t="s">
        <v>482</v>
      </c>
      <c r="B2242" s="106"/>
      <c r="C2242" s="9" t="s">
        <v>451</v>
      </c>
      <c r="D2242" s="9" t="s">
        <v>452</v>
      </c>
      <c r="E2242" s="9" t="s">
        <v>453</v>
      </c>
      <c r="F2242" s="9" t="s">
        <v>454</v>
      </c>
      <c r="G2242" s="9" t="s">
        <v>455</v>
      </c>
    </row>
    <row r="2243" spans="1:7" ht="15" customHeight="1">
      <c r="A2243" s="10" t="s">
        <v>530</v>
      </c>
      <c r="B2243" s="11" t="s">
        <v>531</v>
      </c>
      <c r="C2243" s="10" t="s">
        <v>458</v>
      </c>
      <c r="D2243" s="10" t="s">
        <v>510</v>
      </c>
      <c r="E2243" s="12">
        <v>5.6800000000000003E-2</v>
      </c>
      <c r="F2243" s="15">
        <v>67.5</v>
      </c>
      <c r="G2243" s="15">
        <v>3.8340000000000001</v>
      </c>
    </row>
    <row r="2244" spans="1:7" ht="15" customHeight="1">
      <c r="A2244" s="10" t="s">
        <v>580</v>
      </c>
      <c r="B2244" s="11" t="s">
        <v>581</v>
      </c>
      <c r="C2244" s="10" t="s">
        <v>458</v>
      </c>
      <c r="D2244" s="10" t="s">
        <v>510</v>
      </c>
      <c r="E2244" s="12">
        <v>6.4999999999999997E-3</v>
      </c>
      <c r="F2244" s="15">
        <v>60.46</v>
      </c>
      <c r="G2244" s="15">
        <v>0.39300000000000002</v>
      </c>
    </row>
    <row r="2245" spans="1:7" ht="15" customHeight="1">
      <c r="A2245" s="10" t="s">
        <v>582</v>
      </c>
      <c r="B2245" s="11" t="s">
        <v>583</v>
      </c>
      <c r="C2245" s="10" t="s">
        <v>458</v>
      </c>
      <c r="D2245" s="10" t="s">
        <v>584</v>
      </c>
      <c r="E2245" s="12">
        <v>51</v>
      </c>
      <c r="F2245" s="15">
        <v>0.56000000000000005</v>
      </c>
      <c r="G2245" s="15">
        <v>28.56</v>
      </c>
    </row>
    <row r="2246" spans="1:7" ht="15" customHeight="1">
      <c r="A2246" s="1"/>
      <c r="B2246" s="1"/>
      <c r="C2246" s="1"/>
      <c r="D2246" s="1"/>
      <c r="E2246" s="107" t="s">
        <v>495</v>
      </c>
      <c r="F2246" s="108"/>
      <c r="G2246" s="16">
        <v>32.786999999999999</v>
      </c>
    </row>
    <row r="2247" spans="1:7" ht="15" customHeight="1">
      <c r="A2247" s="1"/>
      <c r="B2247" s="1"/>
      <c r="C2247" s="1"/>
      <c r="D2247" s="1"/>
      <c r="E2247" s="99" t="s">
        <v>463</v>
      </c>
      <c r="F2247" s="100"/>
      <c r="G2247" s="4">
        <v>40.83</v>
      </c>
    </row>
    <row r="2248" spans="1:7" ht="9.9499999999999993" customHeight="1">
      <c r="A2248" s="1"/>
      <c r="B2248" s="1"/>
      <c r="C2248" s="101" t="s">
        <v>448</v>
      </c>
      <c r="D2248" s="102"/>
      <c r="E2248" s="1"/>
      <c r="F2248" s="1"/>
      <c r="G2248" s="1"/>
    </row>
    <row r="2249" spans="1:7" ht="20.100000000000001" customHeight="1">
      <c r="A2249" s="103" t="s">
        <v>756</v>
      </c>
      <c r="B2249" s="104"/>
      <c r="C2249" s="104"/>
      <c r="D2249" s="104"/>
      <c r="E2249" s="104"/>
      <c r="F2249" s="104"/>
      <c r="G2249" s="104"/>
    </row>
    <row r="2250" spans="1:7" ht="15" customHeight="1">
      <c r="A2250" s="105" t="s">
        <v>450</v>
      </c>
      <c r="B2250" s="106"/>
      <c r="C2250" s="9" t="s">
        <v>451</v>
      </c>
      <c r="D2250" s="9" t="s">
        <v>452</v>
      </c>
      <c r="E2250" s="9" t="s">
        <v>453</v>
      </c>
      <c r="F2250" s="9" t="s">
        <v>454</v>
      </c>
      <c r="G2250" s="9" t="s">
        <v>455</v>
      </c>
    </row>
    <row r="2251" spans="1:7" ht="15" customHeight="1">
      <c r="A2251" s="10" t="s">
        <v>586</v>
      </c>
      <c r="B2251" s="11" t="s">
        <v>587</v>
      </c>
      <c r="C2251" s="10" t="s">
        <v>458</v>
      </c>
      <c r="D2251" s="10" t="s">
        <v>459</v>
      </c>
      <c r="E2251" s="12">
        <v>1.6</v>
      </c>
      <c r="F2251" s="15">
        <v>20.77</v>
      </c>
      <c r="G2251" s="15">
        <v>33.231999999999999</v>
      </c>
    </row>
    <row r="2252" spans="1:7" ht="15" customHeight="1">
      <c r="A2252" s="10" t="s">
        <v>480</v>
      </c>
      <c r="B2252" s="11" t="s">
        <v>481</v>
      </c>
      <c r="C2252" s="10" t="s">
        <v>458</v>
      </c>
      <c r="D2252" s="10" t="s">
        <v>459</v>
      </c>
      <c r="E2252" s="12">
        <v>1.25</v>
      </c>
      <c r="F2252" s="15">
        <v>15.55</v>
      </c>
      <c r="G2252" s="15">
        <v>19.4375</v>
      </c>
    </row>
    <row r="2253" spans="1:7" ht="15" customHeight="1">
      <c r="A2253" s="1"/>
      <c r="B2253" s="1"/>
      <c r="C2253" s="1"/>
      <c r="D2253" s="1"/>
      <c r="E2253" s="107" t="s">
        <v>462</v>
      </c>
      <c r="F2253" s="108"/>
      <c r="G2253" s="16">
        <v>52.669499999999999</v>
      </c>
    </row>
    <row r="2254" spans="1:7" ht="15" customHeight="1">
      <c r="A2254" s="105" t="s">
        <v>482</v>
      </c>
      <c r="B2254" s="106"/>
      <c r="C2254" s="9" t="s">
        <v>451</v>
      </c>
      <c r="D2254" s="9" t="s">
        <v>452</v>
      </c>
      <c r="E2254" s="9" t="s">
        <v>453</v>
      </c>
      <c r="F2254" s="9" t="s">
        <v>454</v>
      </c>
      <c r="G2254" s="9" t="s">
        <v>455</v>
      </c>
    </row>
    <row r="2255" spans="1:7" ht="15" customHeight="1">
      <c r="A2255" s="10" t="s">
        <v>530</v>
      </c>
      <c r="B2255" s="11" t="s">
        <v>531</v>
      </c>
      <c r="C2255" s="10" t="s">
        <v>458</v>
      </c>
      <c r="D2255" s="10" t="s">
        <v>510</v>
      </c>
      <c r="E2255" s="12">
        <v>1.8200000000000001E-2</v>
      </c>
      <c r="F2255" s="15">
        <v>67.5</v>
      </c>
      <c r="G2255" s="15">
        <v>1.2284999999999999</v>
      </c>
    </row>
    <row r="2256" spans="1:7" ht="15" customHeight="1">
      <c r="A2256" s="10" t="s">
        <v>588</v>
      </c>
      <c r="B2256" s="11" t="s">
        <v>589</v>
      </c>
      <c r="C2256" s="10" t="s">
        <v>458</v>
      </c>
      <c r="D2256" s="10" t="s">
        <v>494</v>
      </c>
      <c r="E2256" s="12">
        <v>2.73</v>
      </c>
      <c r="F2256" s="15">
        <v>1.1000000000000001</v>
      </c>
      <c r="G2256" s="15">
        <v>3.0030000000000001</v>
      </c>
    </row>
    <row r="2257" spans="1:7" ht="15" customHeight="1">
      <c r="A2257" s="10" t="s">
        <v>534</v>
      </c>
      <c r="B2257" s="11" t="s">
        <v>535</v>
      </c>
      <c r="C2257" s="10" t="s">
        <v>458</v>
      </c>
      <c r="D2257" s="10" t="s">
        <v>494</v>
      </c>
      <c r="E2257" s="12">
        <v>2.8</v>
      </c>
      <c r="F2257" s="15">
        <v>0.56000000000000005</v>
      </c>
      <c r="G2257" s="15">
        <v>1.5680000000000001</v>
      </c>
    </row>
    <row r="2258" spans="1:7" ht="20.100000000000001" customHeight="1">
      <c r="A2258" s="10" t="s">
        <v>590</v>
      </c>
      <c r="B2258" s="11" t="s">
        <v>591</v>
      </c>
      <c r="C2258" s="10" t="s">
        <v>458</v>
      </c>
      <c r="D2258" s="10" t="s">
        <v>485</v>
      </c>
      <c r="E2258" s="12">
        <v>1.1000000000000001</v>
      </c>
      <c r="F2258" s="15">
        <v>49.48</v>
      </c>
      <c r="G2258" s="15">
        <v>54.427999999999997</v>
      </c>
    </row>
    <row r="2259" spans="1:7" ht="15" customHeight="1">
      <c r="A2259" s="1"/>
      <c r="B2259" s="1"/>
      <c r="C2259" s="1"/>
      <c r="D2259" s="1"/>
      <c r="E2259" s="107" t="s">
        <v>495</v>
      </c>
      <c r="F2259" s="108"/>
      <c r="G2259" s="16">
        <v>60.227499999999999</v>
      </c>
    </row>
    <row r="2260" spans="1:7" ht="15" customHeight="1">
      <c r="A2260" s="1"/>
      <c r="B2260" s="1"/>
      <c r="C2260" s="1"/>
      <c r="D2260" s="1"/>
      <c r="E2260" s="99" t="s">
        <v>463</v>
      </c>
      <c r="F2260" s="100"/>
      <c r="G2260" s="4">
        <v>112.9</v>
      </c>
    </row>
    <row r="2261" spans="1:7" ht="9.9499999999999993" customHeight="1">
      <c r="A2261" s="1"/>
      <c r="B2261" s="1"/>
      <c r="C2261" s="101" t="s">
        <v>448</v>
      </c>
      <c r="D2261" s="102"/>
      <c r="E2261" s="1"/>
      <c r="F2261" s="1"/>
      <c r="G2261" s="1"/>
    </row>
    <row r="2262" spans="1:7" ht="20.100000000000001" customHeight="1">
      <c r="A2262" s="103" t="s">
        <v>757</v>
      </c>
      <c r="B2262" s="104"/>
      <c r="C2262" s="104"/>
      <c r="D2262" s="104"/>
      <c r="E2262" s="104"/>
      <c r="F2262" s="104"/>
      <c r="G2262" s="104"/>
    </row>
    <row r="2263" spans="1:7" ht="15" customHeight="1">
      <c r="A2263" s="105" t="s">
        <v>450</v>
      </c>
      <c r="B2263" s="106"/>
      <c r="C2263" s="9" t="s">
        <v>451</v>
      </c>
      <c r="D2263" s="9" t="s">
        <v>452</v>
      </c>
      <c r="E2263" s="9" t="s">
        <v>453</v>
      </c>
      <c r="F2263" s="9" t="s">
        <v>454</v>
      </c>
      <c r="G2263" s="9" t="s">
        <v>455</v>
      </c>
    </row>
    <row r="2264" spans="1:7" ht="15" customHeight="1">
      <c r="A2264" s="10" t="s">
        <v>480</v>
      </c>
      <c r="B2264" s="11" t="s">
        <v>481</v>
      </c>
      <c r="C2264" s="10" t="s">
        <v>458</v>
      </c>
      <c r="D2264" s="10" t="s">
        <v>459</v>
      </c>
      <c r="E2264" s="12">
        <v>7.4999999999999997E-2</v>
      </c>
      <c r="F2264" s="15">
        <v>15.55</v>
      </c>
      <c r="G2264" s="15">
        <v>1.1662999999999999</v>
      </c>
    </row>
    <row r="2265" spans="1:7" ht="15" customHeight="1">
      <c r="A2265" s="1"/>
      <c r="B2265" s="1"/>
      <c r="C2265" s="1"/>
      <c r="D2265" s="1"/>
      <c r="E2265" s="107" t="s">
        <v>462</v>
      </c>
      <c r="F2265" s="108"/>
      <c r="G2265" s="16">
        <v>1.1662999999999999</v>
      </c>
    </row>
    <row r="2266" spans="1:7" ht="15" customHeight="1">
      <c r="A2266" s="1"/>
      <c r="B2266" s="1"/>
      <c r="C2266" s="1"/>
      <c r="D2266" s="1"/>
      <c r="E2266" s="99" t="s">
        <v>463</v>
      </c>
      <c r="F2266" s="100"/>
      <c r="G2266" s="4">
        <v>1.17</v>
      </c>
    </row>
    <row r="2267" spans="1:7" ht="9.9499999999999993" customHeight="1">
      <c r="A2267" s="1"/>
      <c r="B2267" s="1"/>
      <c r="C2267" s="101" t="s">
        <v>448</v>
      </c>
      <c r="D2267" s="102"/>
      <c r="E2267" s="1"/>
      <c r="F2267" s="1"/>
      <c r="G2267" s="1"/>
    </row>
    <row r="2268" spans="1:7" ht="20.100000000000001" customHeight="1">
      <c r="A2268" s="103" t="s">
        <v>758</v>
      </c>
      <c r="B2268" s="104"/>
      <c r="C2268" s="104"/>
      <c r="D2268" s="104"/>
      <c r="E2268" s="104"/>
      <c r="F2268" s="104"/>
      <c r="G2268" s="104"/>
    </row>
    <row r="2269" spans="1:7" ht="15" customHeight="1">
      <c r="A2269" s="105" t="s">
        <v>465</v>
      </c>
      <c r="B2269" s="106"/>
      <c r="C2269" s="9" t="s">
        <v>451</v>
      </c>
      <c r="D2269" s="9" t="s">
        <v>452</v>
      </c>
      <c r="E2269" s="9" t="s">
        <v>453</v>
      </c>
      <c r="F2269" s="9" t="s">
        <v>454</v>
      </c>
      <c r="G2269" s="9" t="s">
        <v>455</v>
      </c>
    </row>
    <row r="2270" spans="1:7" ht="15" customHeight="1">
      <c r="A2270" s="10" t="s">
        <v>466</v>
      </c>
      <c r="B2270" s="11" t="s">
        <v>467</v>
      </c>
      <c r="C2270" s="10" t="s">
        <v>458</v>
      </c>
      <c r="D2270" s="10" t="s">
        <v>459</v>
      </c>
      <c r="E2270" s="12">
        <v>2</v>
      </c>
      <c r="F2270" s="15">
        <v>75.045400000000001</v>
      </c>
      <c r="G2270" s="15">
        <v>150.0908</v>
      </c>
    </row>
    <row r="2271" spans="1:7" ht="15" customHeight="1">
      <c r="A2271" s="10" t="s">
        <v>468</v>
      </c>
      <c r="B2271" s="11" t="s">
        <v>469</v>
      </c>
      <c r="C2271" s="10" t="s">
        <v>458</v>
      </c>
      <c r="D2271" s="10" t="s">
        <v>459</v>
      </c>
      <c r="E2271" s="12">
        <v>4</v>
      </c>
      <c r="F2271" s="15">
        <v>0.6895</v>
      </c>
      <c r="G2271" s="15">
        <v>2.758</v>
      </c>
    </row>
    <row r="2272" spans="1:7" ht="15" customHeight="1">
      <c r="A2272" s="10" t="s">
        <v>470</v>
      </c>
      <c r="B2272" s="11" t="s">
        <v>471</v>
      </c>
      <c r="C2272" s="10" t="s">
        <v>458</v>
      </c>
      <c r="D2272" s="10" t="s">
        <v>459</v>
      </c>
      <c r="E2272" s="12">
        <v>4</v>
      </c>
      <c r="F2272" s="15">
        <v>1.3612</v>
      </c>
      <c r="G2272" s="15">
        <v>5.4447999999999999</v>
      </c>
    </row>
    <row r="2273" spans="1:7" ht="15" customHeight="1">
      <c r="A2273" s="1"/>
      <c r="B2273" s="1"/>
      <c r="C2273" s="1"/>
      <c r="D2273" s="1"/>
      <c r="E2273" s="107" t="s">
        <v>472</v>
      </c>
      <c r="F2273" s="108"/>
      <c r="G2273" s="16">
        <v>158.2936</v>
      </c>
    </row>
    <row r="2274" spans="1:7" ht="15" customHeight="1">
      <c r="A2274" s="105" t="s">
        <v>450</v>
      </c>
      <c r="B2274" s="106"/>
      <c r="C2274" s="9" t="s">
        <v>451</v>
      </c>
      <c r="D2274" s="9" t="s">
        <v>452</v>
      </c>
      <c r="E2274" s="9" t="s">
        <v>453</v>
      </c>
      <c r="F2274" s="9" t="s">
        <v>454</v>
      </c>
      <c r="G2274" s="9" t="s">
        <v>455</v>
      </c>
    </row>
    <row r="2275" spans="1:7" ht="15" customHeight="1">
      <c r="A2275" s="10" t="s">
        <v>473</v>
      </c>
      <c r="B2275" s="11" t="s">
        <v>474</v>
      </c>
      <c r="C2275" s="10" t="s">
        <v>458</v>
      </c>
      <c r="D2275" s="10" t="s">
        <v>459</v>
      </c>
      <c r="E2275" s="12">
        <v>4</v>
      </c>
      <c r="F2275" s="15">
        <v>16.77</v>
      </c>
      <c r="G2275" s="15">
        <v>67.08</v>
      </c>
    </row>
    <row r="2276" spans="1:7" ht="15" customHeight="1">
      <c r="A2276" s="10" t="s">
        <v>475</v>
      </c>
      <c r="B2276" s="11" t="s">
        <v>476</v>
      </c>
      <c r="C2276" s="10" t="s">
        <v>458</v>
      </c>
      <c r="D2276" s="10" t="s">
        <v>459</v>
      </c>
      <c r="E2276" s="12">
        <v>4</v>
      </c>
      <c r="F2276" s="15">
        <v>24.86</v>
      </c>
      <c r="G2276" s="15">
        <v>99.44</v>
      </c>
    </row>
    <row r="2277" spans="1:7" ht="15" customHeight="1">
      <c r="A2277" s="10" t="s">
        <v>477</v>
      </c>
      <c r="B2277" s="11" t="s">
        <v>478</v>
      </c>
      <c r="C2277" s="10" t="s">
        <v>458</v>
      </c>
      <c r="D2277" s="10" t="s">
        <v>459</v>
      </c>
      <c r="E2277" s="12">
        <v>5</v>
      </c>
      <c r="F2277" s="15">
        <v>30.34</v>
      </c>
      <c r="G2277" s="15">
        <v>151.69999999999999</v>
      </c>
    </row>
    <row r="2278" spans="1:7" ht="15" customHeight="1">
      <c r="A2278" s="1"/>
      <c r="B2278" s="1"/>
      <c r="C2278" s="1"/>
      <c r="D2278" s="1"/>
      <c r="E2278" s="107" t="s">
        <v>462</v>
      </c>
      <c r="F2278" s="108"/>
      <c r="G2278" s="16">
        <v>318.22000000000003</v>
      </c>
    </row>
    <row r="2279" spans="1:7" ht="15" customHeight="1">
      <c r="A2279" s="1"/>
      <c r="B2279" s="1"/>
      <c r="C2279" s="1"/>
      <c r="D2279" s="1"/>
      <c r="E2279" s="99" t="s">
        <v>463</v>
      </c>
      <c r="F2279" s="100"/>
      <c r="G2279" s="4">
        <v>476.51</v>
      </c>
    </row>
    <row r="2280" spans="1:7" ht="9.9499999999999993" customHeight="1">
      <c r="A2280" s="1"/>
      <c r="B2280" s="1"/>
      <c r="C2280" s="101" t="s">
        <v>448</v>
      </c>
      <c r="D2280" s="102"/>
      <c r="E2280" s="1"/>
      <c r="F2280" s="1"/>
      <c r="G2280" s="1"/>
    </row>
    <row r="2281" spans="1:7" ht="20.100000000000001" customHeight="1">
      <c r="A2281" s="103" t="s">
        <v>759</v>
      </c>
      <c r="B2281" s="104"/>
      <c r="C2281" s="104"/>
      <c r="D2281" s="104"/>
      <c r="E2281" s="104"/>
      <c r="F2281" s="104"/>
      <c r="G2281" s="104"/>
    </row>
    <row r="2282" spans="1:7" ht="15" customHeight="1">
      <c r="A2282" s="105" t="s">
        <v>450</v>
      </c>
      <c r="B2282" s="106"/>
      <c r="C2282" s="9" t="s">
        <v>451</v>
      </c>
      <c r="D2282" s="9" t="s">
        <v>452</v>
      </c>
      <c r="E2282" s="9" t="s">
        <v>453</v>
      </c>
      <c r="F2282" s="9" t="s">
        <v>454</v>
      </c>
      <c r="G2282" s="9" t="s">
        <v>455</v>
      </c>
    </row>
    <row r="2283" spans="1:7" ht="15" customHeight="1">
      <c r="A2283" s="10" t="s">
        <v>480</v>
      </c>
      <c r="B2283" s="11" t="s">
        <v>481</v>
      </c>
      <c r="C2283" s="10" t="s">
        <v>458</v>
      </c>
      <c r="D2283" s="10" t="s">
        <v>459</v>
      </c>
      <c r="E2283" s="12">
        <v>2</v>
      </c>
      <c r="F2283" s="15">
        <v>15.55</v>
      </c>
      <c r="G2283" s="15">
        <v>31.1</v>
      </c>
    </row>
    <row r="2284" spans="1:7" ht="15" customHeight="1">
      <c r="A2284" s="1"/>
      <c r="B2284" s="1"/>
      <c r="C2284" s="1"/>
      <c r="D2284" s="1"/>
      <c r="E2284" s="107" t="s">
        <v>462</v>
      </c>
      <c r="F2284" s="108"/>
      <c r="G2284" s="16">
        <v>31.1</v>
      </c>
    </row>
    <row r="2285" spans="1:7" ht="15" customHeight="1">
      <c r="A2285" s="105" t="s">
        <v>482</v>
      </c>
      <c r="B2285" s="106"/>
      <c r="C2285" s="9" t="s">
        <v>451</v>
      </c>
      <c r="D2285" s="9" t="s">
        <v>452</v>
      </c>
      <c r="E2285" s="9" t="s">
        <v>453</v>
      </c>
      <c r="F2285" s="9" t="s">
        <v>454</v>
      </c>
      <c r="G2285" s="9" t="s">
        <v>455</v>
      </c>
    </row>
    <row r="2286" spans="1:7" ht="15" customHeight="1">
      <c r="A2286" s="10" t="s">
        <v>483</v>
      </c>
      <c r="B2286" s="11" t="s">
        <v>484</v>
      </c>
      <c r="C2286" s="10" t="s">
        <v>458</v>
      </c>
      <c r="D2286" s="10" t="s">
        <v>485</v>
      </c>
      <c r="E2286" s="12">
        <v>1.02</v>
      </c>
      <c r="F2286" s="15">
        <v>35.590000000000003</v>
      </c>
      <c r="G2286" s="15">
        <v>36.3018</v>
      </c>
    </row>
    <row r="2287" spans="1:7" ht="15" customHeight="1">
      <c r="A2287" s="10" t="s">
        <v>486</v>
      </c>
      <c r="B2287" s="11" t="s">
        <v>487</v>
      </c>
      <c r="C2287" s="10" t="s">
        <v>458</v>
      </c>
      <c r="D2287" s="10" t="s">
        <v>488</v>
      </c>
      <c r="E2287" s="12">
        <v>1</v>
      </c>
      <c r="F2287" s="15">
        <v>24.99</v>
      </c>
      <c r="G2287" s="15">
        <v>24.99</v>
      </c>
    </row>
    <row r="2288" spans="1:7" ht="15" customHeight="1">
      <c r="A2288" s="10" t="s">
        <v>489</v>
      </c>
      <c r="B2288" s="11" t="s">
        <v>490</v>
      </c>
      <c r="C2288" s="10" t="s">
        <v>458</v>
      </c>
      <c r="D2288" s="10" t="s">
        <v>491</v>
      </c>
      <c r="E2288" s="12">
        <v>4.5</v>
      </c>
      <c r="F2288" s="15">
        <v>12.61</v>
      </c>
      <c r="G2288" s="15">
        <v>56.744999999999997</v>
      </c>
    </row>
    <row r="2289" spans="1:7" ht="15" customHeight="1">
      <c r="A2289" s="10" t="s">
        <v>492</v>
      </c>
      <c r="B2289" s="11" t="s">
        <v>493</v>
      </c>
      <c r="C2289" s="10" t="s">
        <v>458</v>
      </c>
      <c r="D2289" s="10" t="s">
        <v>494</v>
      </c>
      <c r="E2289" s="12">
        <v>0.15</v>
      </c>
      <c r="F2289" s="15">
        <v>15.54</v>
      </c>
      <c r="G2289" s="15">
        <v>2.331</v>
      </c>
    </row>
    <row r="2290" spans="1:7" ht="15" customHeight="1">
      <c r="A2290" s="1"/>
      <c r="B2290" s="1"/>
      <c r="C2290" s="1"/>
      <c r="D2290" s="1"/>
      <c r="E2290" s="107" t="s">
        <v>495</v>
      </c>
      <c r="F2290" s="108"/>
      <c r="G2290" s="16">
        <v>120.3678</v>
      </c>
    </row>
    <row r="2291" spans="1:7" ht="15" customHeight="1">
      <c r="A2291" s="1"/>
      <c r="B2291" s="1"/>
      <c r="C2291" s="1"/>
      <c r="D2291" s="1"/>
      <c r="E2291" s="99" t="s">
        <v>463</v>
      </c>
      <c r="F2291" s="100"/>
      <c r="G2291" s="4">
        <v>151.47</v>
      </c>
    </row>
    <row r="2292" spans="1:7" ht="9.9499999999999993" customHeight="1">
      <c r="A2292" s="1"/>
      <c r="B2292" s="1"/>
      <c r="C2292" s="101" t="s">
        <v>448</v>
      </c>
      <c r="D2292" s="102"/>
      <c r="E2292" s="1"/>
      <c r="F2292" s="1"/>
      <c r="G2292" s="1"/>
    </row>
    <row r="2293" spans="1:7" ht="20.100000000000001" customHeight="1">
      <c r="A2293" s="103" t="s">
        <v>760</v>
      </c>
      <c r="B2293" s="104"/>
      <c r="C2293" s="104"/>
      <c r="D2293" s="104"/>
      <c r="E2293" s="104"/>
      <c r="F2293" s="104"/>
      <c r="G2293" s="104"/>
    </row>
    <row r="2294" spans="1:7" ht="15" customHeight="1">
      <c r="A2294" s="105" t="s">
        <v>465</v>
      </c>
      <c r="B2294" s="106"/>
      <c r="C2294" s="9" t="s">
        <v>451</v>
      </c>
      <c r="D2294" s="9" t="s">
        <v>452</v>
      </c>
      <c r="E2294" s="9" t="s">
        <v>453</v>
      </c>
      <c r="F2294" s="9" t="s">
        <v>454</v>
      </c>
      <c r="G2294" s="9" t="s">
        <v>455</v>
      </c>
    </row>
    <row r="2295" spans="1:7" ht="15" customHeight="1">
      <c r="A2295" s="10" t="s">
        <v>497</v>
      </c>
      <c r="B2295" s="11" t="s">
        <v>498</v>
      </c>
      <c r="C2295" s="10" t="s">
        <v>458</v>
      </c>
      <c r="D2295" s="10" t="s">
        <v>459</v>
      </c>
      <c r="E2295" s="12">
        <v>0</v>
      </c>
      <c r="F2295" s="15">
        <v>76.574700000000007</v>
      </c>
      <c r="G2295" s="15">
        <v>0</v>
      </c>
    </row>
    <row r="2296" spans="1:7" ht="15" customHeight="1">
      <c r="A2296" s="10" t="s">
        <v>499</v>
      </c>
      <c r="B2296" s="11" t="s">
        <v>500</v>
      </c>
      <c r="C2296" s="10" t="s">
        <v>458</v>
      </c>
      <c r="D2296" s="10" t="s">
        <v>459</v>
      </c>
      <c r="E2296" s="12">
        <v>2.7777999999999999E-4</v>
      </c>
      <c r="F2296" s="15">
        <v>218.35159999999999</v>
      </c>
      <c r="G2296" s="15">
        <v>6.0699999999999997E-2</v>
      </c>
    </row>
    <row r="2297" spans="1:7" ht="15" customHeight="1">
      <c r="A2297" s="1"/>
      <c r="B2297" s="1"/>
      <c r="C2297" s="1"/>
      <c r="D2297" s="1"/>
      <c r="E2297" s="107" t="s">
        <v>472</v>
      </c>
      <c r="F2297" s="108"/>
      <c r="G2297" s="16">
        <v>6.0699999999999997E-2</v>
      </c>
    </row>
    <row r="2298" spans="1:7" ht="15" customHeight="1">
      <c r="A2298" s="105" t="s">
        <v>450</v>
      </c>
      <c r="B2298" s="106"/>
      <c r="C2298" s="9" t="s">
        <v>451</v>
      </c>
      <c r="D2298" s="9" t="s">
        <v>452</v>
      </c>
      <c r="E2298" s="9" t="s">
        <v>453</v>
      </c>
      <c r="F2298" s="9" t="s">
        <v>454</v>
      </c>
      <c r="G2298" s="9" t="s">
        <v>455</v>
      </c>
    </row>
    <row r="2299" spans="1:7" ht="15" customHeight="1">
      <c r="A2299" s="10" t="s">
        <v>480</v>
      </c>
      <c r="B2299" s="11" t="s">
        <v>481</v>
      </c>
      <c r="C2299" s="10" t="s">
        <v>458</v>
      </c>
      <c r="D2299" s="10" t="s">
        <v>459</v>
      </c>
      <c r="E2299" s="12">
        <v>5.5555999999999997E-4</v>
      </c>
      <c r="F2299" s="15">
        <v>15.55</v>
      </c>
      <c r="G2299" s="15">
        <v>8.6E-3</v>
      </c>
    </row>
    <row r="2300" spans="1:7" ht="15" customHeight="1">
      <c r="A2300" s="1"/>
      <c r="B2300" s="1"/>
      <c r="C2300" s="1"/>
      <c r="D2300" s="1"/>
      <c r="E2300" s="107" t="s">
        <v>462</v>
      </c>
      <c r="F2300" s="108"/>
      <c r="G2300" s="16">
        <v>8.6E-3</v>
      </c>
    </row>
    <row r="2301" spans="1:7" ht="15" customHeight="1">
      <c r="A2301" s="1"/>
      <c r="B2301" s="1"/>
      <c r="C2301" s="1"/>
      <c r="D2301" s="1"/>
      <c r="E2301" s="99" t="s">
        <v>463</v>
      </c>
      <c r="F2301" s="100"/>
      <c r="G2301" s="4">
        <v>7.0000000000000007E-2</v>
      </c>
    </row>
    <row r="2302" spans="1:7" ht="9.9499999999999993" customHeight="1">
      <c r="A2302" s="1"/>
      <c r="B2302" s="1"/>
      <c r="C2302" s="101" t="s">
        <v>448</v>
      </c>
      <c r="D2302" s="102"/>
      <c r="E2302" s="1"/>
      <c r="F2302" s="1"/>
      <c r="G2302" s="1"/>
    </row>
    <row r="2303" spans="1:7" ht="20.100000000000001" customHeight="1">
      <c r="A2303" s="103" t="s">
        <v>761</v>
      </c>
      <c r="B2303" s="104"/>
      <c r="C2303" s="104"/>
      <c r="D2303" s="104"/>
      <c r="E2303" s="104"/>
      <c r="F2303" s="104"/>
      <c r="G2303" s="104"/>
    </row>
    <row r="2304" spans="1:7" ht="15" customHeight="1">
      <c r="A2304" s="105" t="s">
        <v>465</v>
      </c>
      <c r="B2304" s="106"/>
      <c r="C2304" s="9" t="s">
        <v>451</v>
      </c>
      <c r="D2304" s="9" t="s">
        <v>452</v>
      </c>
      <c r="E2304" s="9" t="s">
        <v>453</v>
      </c>
      <c r="F2304" s="9" t="s">
        <v>454</v>
      </c>
      <c r="G2304" s="9" t="s">
        <v>455</v>
      </c>
    </row>
    <row r="2305" spans="1:7" ht="15" customHeight="1">
      <c r="A2305" s="10" t="s">
        <v>502</v>
      </c>
      <c r="B2305" s="11" t="s">
        <v>503</v>
      </c>
      <c r="C2305" s="10" t="s">
        <v>458</v>
      </c>
      <c r="D2305" s="10" t="s">
        <v>459</v>
      </c>
      <c r="E2305" s="12">
        <v>0.05</v>
      </c>
      <c r="F2305" s="15">
        <v>24.083600000000001</v>
      </c>
      <c r="G2305" s="15">
        <v>1.2041999999999999</v>
      </c>
    </row>
    <row r="2306" spans="1:7" ht="15" customHeight="1">
      <c r="A2306" s="10" t="s">
        <v>504</v>
      </c>
      <c r="B2306" s="11" t="s">
        <v>505</v>
      </c>
      <c r="C2306" s="10" t="s">
        <v>458</v>
      </c>
      <c r="D2306" s="10" t="s">
        <v>459</v>
      </c>
      <c r="E2306" s="12">
        <v>0.01</v>
      </c>
      <c r="F2306" s="15">
        <v>83.928399999999996</v>
      </c>
      <c r="G2306" s="15">
        <v>0.83930000000000005</v>
      </c>
    </row>
    <row r="2307" spans="1:7" ht="15" customHeight="1">
      <c r="A2307" s="1"/>
      <c r="B2307" s="1"/>
      <c r="C2307" s="1"/>
      <c r="D2307" s="1"/>
      <c r="E2307" s="107" t="s">
        <v>472</v>
      </c>
      <c r="F2307" s="108"/>
      <c r="G2307" s="16">
        <v>2.0434999999999999</v>
      </c>
    </row>
    <row r="2308" spans="1:7" ht="15" customHeight="1">
      <c r="A2308" s="105" t="s">
        <v>450</v>
      </c>
      <c r="B2308" s="106"/>
      <c r="C2308" s="9" t="s">
        <v>451</v>
      </c>
      <c r="D2308" s="9" t="s">
        <v>452</v>
      </c>
      <c r="E2308" s="9" t="s">
        <v>453</v>
      </c>
      <c r="F2308" s="9" t="s">
        <v>454</v>
      </c>
      <c r="G2308" s="9" t="s">
        <v>455</v>
      </c>
    </row>
    <row r="2309" spans="1:7" ht="15" customHeight="1">
      <c r="A2309" s="10" t="s">
        <v>506</v>
      </c>
      <c r="B2309" s="11" t="s">
        <v>507</v>
      </c>
      <c r="C2309" s="10" t="s">
        <v>458</v>
      </c>
      <c r="D2309" s="10" t="s">
        <v>459</v>
      </c>
      <c r="E2309" s="12">
        <v>0.3</v>
      </c>
      <c r="F2309" s="15">
        <v>20.77</v>
      </c>
      <c r="G2309" s="15">
        <v>6.2309999999999999</v>
      </c>
    </row>
    <row r="2310" spans="1:7" ht="15" customHeight="1">
      <c r="A2310" s="10" t="s">
        <v>480</v>
      </c>
      <c r="B2310" s="11" t="s">
        <v>481</v>
      </c>
      <c r="C2310" s="10" t="s">
        <v>458</v>
      </c>
      <c r="D2310" s="10" t="s">
        <v>459</v>
      </c>
      <c r="E2310" s="12">
        <v>0.6</v>
      </c>
      <c r="F2310" s="15">
        <v>15.55</v>
      </c>
      <c r="G2310" s="15">
        <v>9.33</v>
      </c>
    </row>
    <row r="2311" spans="1:7" ht="15" customHeight="1">
      <c r="A2311" s="1"/>
      <c r="B2311" s="1"/>
      <c r="C2311" s="1"/>
      <c r="D2311" s="1"/>
      <c r="E2311" s="107" t="s">
        <v>462</v>
      </c>
      <c r="F2311" s="108"/>
      <c r="G2311" s="16">
        <v>15.561</v>
      </c>
    </row>
    <row r="2312" spans="1:7" ht="15" customHeight="1">
      <c r="A2312" s="105" t="s">
        <v>482</v>
      </c>
      <c r="B2312" s="106"/>
      <c r="C2312" s="9" t="s">
        <v>451</v>
      </c>
      <c r="D2312" s="9" t="s">
        <v>452</v>
      </c>
      <c r="E2312" s="9" t="s">
        <v>453</v>
      </c>
      <c r="F2312" s="9" t="s">
        <v>454</v>
      </c>
      <c r="G2312" s="9" t="s">
        <v>455</v>
      </c>
    </row>
    <row r="2313" spans="1:7" ht="15" customHeight="1">
      <c r="A2313" s="10" t="s">
        <v>508</v>
      </c>
      <c r="B2313" s="11" t="s">
        <v>509</v>
      </c>
      <c r="C2313" s="10" t="s">
        <v>458</v>
      </c>
      <c r="D2313" s="10" t="s">
        <v>510</v>
      </c>
      <c r="E2313" s="12">
        <v>0.15</v>
      </c>
      <c r="F2313" s="15">
        <v>60.88</v>
      </c>
      <c r="G2313" s="15">
        <v>9.1319999999999997</v>
      </c>
    </row>
    <row r="2314" spans="1:7" ht="15" customHeight="1">
      <c r="A2314" s="10" t="s">
        <v>511</v>
      </c>
      <c r="B2314" s="11" t="s">
        <v>512</v>
      </c>
      <c r="C2314" s="10" t="s">
        <v>458</v>
      </c>
      <c r="D2314" s="10" t="s">
        <v>510</v>
      </c>
      <c r="E2314" s="12">
        <v>0.15</v>
      </c>
      <c r="F2314" s="15">
        <v>66.06</v>
      </c>
      <c r="G2314" s="15">
        <v>9.9090000000000007</v>
      </c>
    </row>
    <row r="2315" spans="1:7" ht="15" customHeight="1">
      <c r="A2315" s="1"/>
      <c r="B2315" s="1"/>
      <c r="C2315" s="1"/>
      <c r="D2315" s="1"/>
      <c r="E2315" s="107" t="s">
        <v>495</v>
      </c>
      <c r="F2315" s="108"/>
      <c r="G2315" s="16">
        <v>19.041</v>
      </c>
    </row>
    <row r="2316" spans="1:7" ht="15" customHeight="1">
      <c r="A2316" s="1"/>
      <c r="B2316" s="1"/>
      <c r="C2316" s="1"/>
      <c r="D2316" s="1"/>
      <c r="E2316" s="99" t="s">
        <v>463</v>
      </c>
      <c r="F2316" s="100"/>
      <c r="G2316" s="4">
        <v>36.65</v>
      </c>
    </row>
    <row r="2317" spans="1:7" ht="9.9499999999999993" customHeight="1">
      <c r="A2317" s="1"/>
      <c r="B2317" s="1"/>
      <c r="C2317" s="101" t="s">
        <v>448</v>
      </c>
      <c r="D2317" s="102"/>
      <c r="E2317" s="1"/>
      <c r="F2317" s="1"/>
      <c r="G2317" s="1"/>
    </row>
    <row r="2318" spans="1:7" ht="20.100000000000001" customHeight="1">
      <c r="A2318" s="103" t="s">
        <v>762</v>
      </c>
      <c r="B2318" s="104"/>
      <c r="C2318" s="104"/>
      <c r="D2318" s="104"/>
      <c r="E2318" s="104"/>
      <c r="F2318" s="104"/>
      <c r="G2318" s="104"/>
    </row>
    <row r="2319" spans="1:7" ht="15" customHeight="1">
      <c r="A2319" s="105" t="s">
        <v>450</v>
      </c>
      <c r="B2319" s="106"/>
      <c r="C2319" s="9" t="s">
        <v>451</v>
      </c>
      <c r="D2319" s="9" t="s">
        <v>452</v>
      </c>
      <c r="E2319" s="9" t="s">
        <v>453</v>
      </c>
      <c r="F2319" s="9" t="s">
        <v>454</v>
      </c>
      <c r="G2319" s="9" t="s">
        <v>455</v>
      </c>
    </row>
    <row r="2320" spans="1:7" ht="15" customHeight="1">
      <c r="A2320" s="10" t="s">
        <v>514</v>
      </c>
      <c r="B2320" s="11" t="s">
        <v>515</v>
      </c>
      <c r="C2320" s="10" t="s">
        <v>458</v>
      </c>
      <c r="D2320" s="10" t="s">
        <v>459</v>
      </c>
      <c r="E2320" s="12">
        <v>0.15</v>
      </c>
      <c r="F2320" s="15">
        <v>20.77</v>
      </c>
      <c r="G2320" s="15">
        <v>3.1154999999999999</v>
      </c>
    </row>
    <row r="2321" spans="1:7" ht="15" customHeight="1">
      <c r="A2321" s="10" t="s">
        <v>480</v>
      </c>
      <c r="B2321" s="11" t="s">
        <v>481</v>
      </c>
      <c r="C2321" s="10" t="s">
        <v>458</v>
      </c>
      <c r="D2321" s="10" t="s">
        <v>459</v>
      </c>
      <c r="E2321" s="12">
        <v>0.25</v>
      </c>
      <c r="F2321" s="15">
        <v>15.55</v>
      </c>
      <c r="G2321" s="15">
        <v>3.8875000000000002</v>
      </c>
    </row>
    <row r="2322" spans="1:7" ht="15" customHeight="1">
      <c r="A2322" s="1"/>
      <c r="B2322" s="1"/>
      <c r="C2322" s="1"/>
      <c r="D2322" s="1"/>
      <c r="E2322" s="107" t="s">
        <v>462</v>
      </c>
      <c r="F2322" s="108"/>
      <c r="G2322" s="16">
        <v>7.0030000000000001</v>
      </c>
    </row>
    <row r="2323" spans="1:7" ht="15" customHeight="1">
      <c r="A2323" s="105" t="s">
        <v>482</v>
      </c>
      <c r="B2323" s="106"/>
      <c r="C2323" s="9" t="s">
        <v>451</v>
      </c>
      <c r="D2323" s="9" t="s">
        <v>452</v>
      </c>
      <c r="E2323" s="9" t="s">
        <v>453</v>
      </c>
      <c r="F2323" s="9" t="s">
        <v>454</v>
      </c>
      <c r="G2323" s="9" t="s">
        <v>455</v>
      </c>
    </row>
    <row r="2324" spans="1:7" ht="15" customHeight="1">
      <c r="A2324" s="10" t="s">
        <v>516</v>
      </c>
      <c r="B2324" s="11" t="s">
        <v>517</v>
      </c>
      <c r="C2324" s="10" t="s">
        <v>458</v>
      </c>
      <c r="D2324" s="10" t="s">
        <v>491</v>
      </c>
      <c r="E2324" s="12">
        <v>1</v>
      </c>
      <c r="F2324" s="15">
        <v>3.44</v>
      </c>
      <c r="G2324" s="15">
        <v>3.44</v>
      </c>
    </row>
    <row r="2325" spans="1:7" ht="15" customHeight="1">
      <c r="A2325" s="1"/>
      <c r="B2325" s="1"/>
      <c r="C2325" s="1"/>
      <c r="D2325" s="1"/>
      <c r="E2325" s="107" t="s">
        <v>495</v>
      </c>
      <c r="F2325" s="108"/>
      <c r="G2325" s="16">
        <v>3.44</v>
      </c>
    </row>
    <row r="2326" spans="1:7" ht="15" customHeight="1">
      <c r="A2326" s="105" t="s">
        <v>518</v>
      </c>
      <c r="B2326" s="106"/>
      <c r="C2326" s="9" t="s">
        <v>451</v>
      </c>
      <c r="D2326" s="9" t="s">
        <v>452</v>
      </c>
      <c r="E2326" s="9" t="s">
        <v>453</v>
      </c>
      <c r="F2326" s="9" t="s">
        <v>454</v>
      </c>
      <c r="G2326" s="9" t="s">
        <v>455</v>
      </c>
    </row>
    <row r="2327" spans="1:7" ht="15" customHeight="1">
      <c r="A2327" s="10" t="s">
        <v>519</v>
      </c>
      <c r="B2327" s="11" t="s">
        <v>520</v>
      </c>
      <c r="C2327" s="10" t="s">
        <v>458</v>
      </c>
      <c r="D2327" s="10" t="s">
        <v>485</v>
      </c>
      <c r="E2327" s="12">
        <v>0.25</v>
      </c>
      <c r="F2327" s="15">
        <v>4.5</v>
      </c>
      <c r="G2327" s="15">
        <v>1.125</v>
      </c>
    </row>
    <row r="2328" spans="1:7" ht="15" customHeight="1">
      <c r="A2328" s="10" t="s">
        <v>521</v>
      </c>
      <c r="B2328" s="11" t="s">
        <v>522</v>
      </c>
      <c r="C2328" s="10" t="s">
        <v>458</v>
      </c>
      <c r="D2328" s="10" t="s">
        <v>510</v>
      </c>
      <c r="E2328" s="12">
        <v>1.4999999999999999E-2</v>
      </c>
      <c r="F2328" s="15">
        <v>41.21</v>
      </c>
      <c r="G2328" s="15">
        <v>0.61819999999999997</v>
      </c>
    </row>
    <row r="2329" spans="1:7" ht="15" customHeight="1">
      <c r="A2329" s="10" t="s">
        <v>523</v>
      </c>
      <c r="B2329" s="11" t="s">
        <v>524</v>
      </c>
      <c r="C2329" s="10" t="s">
        <v>458</v>
      </c>
      <c r="D2329" s="10" t="s">
        <v>510</v>
      </c>
      <c r="E2329" s="12">
        <v>3.6999999999999998E-2</v>
      </c>
      <c r="F2329" s="15">
        <v>4.1399999999999997</v>
      </c>
      <c r="G2329" s="15">
        <v>0.1532</v>
      </c>
    </row>
    <row r="2330" spans="1:7" ht="20.100000000000001" customHeight="1">
      <c r="A2330" s="10" t="s">
        <v>525</v>
      </c>
      <c r="B2330" s="11" t="s">
        <v>526</v>
      </c>
      <c r="C2330" s="10" t="s">
        <v>458</v>
      </c>
      <c r="D2330" s="10" t="s">
        <v>510</v>
      </c>
      <c r="E2330" s="12">
        <v>3.4000000000000002E-2</v>
      </c>
      <c r="F2330" s="15">
        <v>337.08</v>
      </c>
      <c r="G2330" s="15">
        <v>11.460699999999999</v>
      </c>
    </row>
    <row r="2331" spans="1:7" ht="15" customHeight="1">
      <c r="A2331" s="1"/>
      <c r="B2331" s="1"/>
      <c r="C2331" s="1"/>
      <c r="D2331" s="1"/>
      <c r="E2331" s="107" t="s">
        <v>527</v>
      </c>
      <c r="F2331" s="108"/>
      <c r="G2331" s="16">
        <v>13.357100000000001</v>
      </c>
    </row>
    <row r="2332" spans="1:7" ht="15" customHeight="1">
      <c r="A2332" s="1"/>
      <c r="B2332" s="1"/>
      <c r="C2332" s="1"/>
      <c r="D2332" s="1"/>
      <c r="E2332" s="99" t="s">
        <v>463</v>
      </c>
      <c r="F2332" s="100"/>
      <c r="G2332" s="4">
        <v>23.8</v>
      </c>
    </row>
    <row r="2333" spans="1:7" ht="9.9499999999999993" customHeight="1">
      <c r="A2333" s="1"/>
      <c r="B2333" s="1"/>
      <c r="C2333" s="101" t="s">
        <v>448</v>
      </c>
      <c r="D2333" s="102"/>
      <c r="E2333" s="1"/>
      <c r="F2333" s="1"/>
      <c r="G2333" s="1"/>
    </row>
    <row r="2334" spans="1:7" ht="20.100000000000001" customHeight="1">
      <c r="A2334" s="103" t="s">
        <v>763</v>
      </c>
      <c r="B2334" s="104"/>
      <c r="C2334" s="104"/>
      <c r="D2334" s="104"/>
      <c r="E2334" s="104"/>
      <c r="F2334" s="104"/>
      <c r="G2334" s="104"/>
    </row>
    <row r="2335" spans="1:7" ht="15" customHeight="1">
      <c r="A2335" s="105" t="s">
        <v>450</v>
      </c>
      <c r="B2335" s="106"/>
      <c r="C2335" s="9" t="s">
        <v>451</v>
      </c>
      <c r="D2335" s="9" t="s">
        <v>452</v>
      </c>
      <c r="E2335" s="9" t="s">
        <v>453</v>
      </c>
      <c r="F2335" s="9" t="s">
        <v>454</v>
      </c>
      <c r="G2335" s="9" t="s">
        <v>455</v>
      </c>
    </row>
    <row r="2336" spans="1:7" ht="15" customHeight="1">
      <c r="A2336" s="10" t="s">
        <v>480</v>
      </c>
      <c r="B2336" s="11" t="s">
        <v>481</v>
      </c>
      <c r="C2336" s="10" t="s">
        <v>458</v>
      </c>
      <c r="D2336" s="10" t="s">
        <v>459</v>
      </c>
      <c r="E2336" s="12">
        <v>2.93</v>
      </c>
      <c r="F2336" s="15">
        <v>15.55</v>
      </c>
      <c r="G2336" s="15">
        <v>45.561500000000002</v>
      </c>
    </row>
    <row r="2337" spans="1:7" ht="15" customHeight="1">
      <c r="A2337" s="1"/>
      <c r="B2337" s="1"/>
      <c r="C2337" s="1"/>
      <c r="D2337" s="1"/>
      <c r="E2337" s="107" t="s">
        <v>462</v>
      </c>
      <c r="F2337" s="108"/>
      <c r="G2337" s="16">
        <v>45.561500000000002</v>
      </c>
    </row>
    <row r="2338" spans="1:7" ht="15" customHeight="1">
      <c r="A2338" s="1"/>
      <c r="B2338" s="1"/>
      <c r="C2338" s="1"/>
      <c r="D2338" s="1"/>
      <c r="E2338" s="99" t="s">
        <v>463</v>
      </c>
      <c r="F2338" s="100"/>
      <c r="G2338" s="4">
        <v>45.56</v>
      </c>
    </row>
    <row r="2339" spans="1:7" ht="9.9499999999999993" customHeight="1">
      <c r="A2339" s="1"/>
      <c r="B2339" s="1"/>
      <c r="C2339" s="101" t="s">
        <v>448</v>
      </c>
      <c r="D2339" s="102"/>
      <c r="E2339" s="1"/>
      <c r="F2339" s="1"/>
      <c r="G2339" s="1"/>
    </row>
    <row r="2340" spans="1:7" ht="20.100000000000001" customHeight="1">
      <c r="A2340" s="103" t="s">
        <v>764</v>
      </c>
      <c r="B2340" s="104"/>
      <c r="C2340" s="104"/>
      <c r="D2340" s="104"/>
      <c r="E2340" s="104"/>
      <c r="F2340" s="104"/>
      <c r="G2340" s="104"/>
    </row>
    <row r="2341" spans="1:7" ht="15" customHeight="1">
      <c r="A2341" s="105" t="s">
        <v>450</v>
      </c>
      <c r="B2341" s="106"/>
      <c r="C2341" s="9" t="s">
        <v>451</v>
      </c>
      <c r="D2341" s="9" t="s">
        <v>452</v>
      </c>
      <c r="E2341" s="9" t="s">
        <v>453</v>
      </c>
      <c r="F2341" s="9" t="s">
        <v>454</v>
      </c>
      <c r="G2341" s="9" t="s">
        <v>455</v>
      </c>
    </row>
    <row r="2342" spans="1:7" ht="15" customHeight="1">
      <c r="A2342" s="10" t="s">
        <v>480</v>
      </c>
      <c r="B2342" s="11" t="s">
        <v>481</v>
      </c>
      <c r="C2342" s="10" t="s">
        <v>458</v>
      </c>
      <c r="D2342" s="10" t="s">
        <v>459</v>
      </c>
      <c r="E2342" s="12">
        <v>10</v>
      </c>
      <c r="F2342" s="15">
        <v>15.55</v>
      </c>
      <c r="G2342" s="15">
        <v>155.5</v>
      </c>
    </row>
    <row r="2343" spans="1:7" ht="15" customHeight="1">
      <c r="A2343" s="1"/>
      <c r="B2343" s="1"/>
      <c r="C2343" s="1"/>
      <c r="D2343" s="1"/>
      <c r="E2343" s="107" t="s">
        <v>462</v>
      </c>
      <c r="F2343" s="108"/>
      <c r="G2343" s="16">
        <v>155.5</v>
      </c>
    </row>
    <row r="2344" spans="1:7" ht="15" customHeight="1">
      <c r="A2344" s="105" t="s">
        <v>482</v>
      </c>
      <c r="B2344" s="106"/>
      <c r="C2344" s="9" t="s">
        <v>451</v>
      </c>
      <c r="D2344" s="9" t="s">
        <v>452</v>
      </c>
      <c r="E2344" s="9" t="s">
        <v>453</v>
      </c>
      <c r="F2344" s="9" t="s">
        <v>454</v>
      </c>
      <c r="G2344" s="9" t="s">
        <v>455</v>
      </c>
    </row>
    <row r="2345" spans="1:7" ht="15" customHeight="1">
      <c r="A2345" s="10" t="s">
        <v>530</v>
      </c>
      <c r="B2345" s="11" t="s">
        <v>531</v>
      </c>
      <c r="C2345" s="10" t="s">
        <v>458</v>
      </c>
      <c r="D2345" s="10" t="s">
        <v>510</v>
      </c>
      <c r="E2345" s="12">
        <v>0.77800000000000002</v>
      </c>
      <c r="F2345" s="15">
        <v>67.5</v>
      </c>
      <c r="G2345" s="15">
        <v>52.515000000000001</v>
      </c>
    </row>
    <row r="2346" spans="1:7" ht="15" customHeight="1">
      <c r="A2346" s="10" t="s">
        <v>532</v>
      </c>
      <c r="B2346" s="11" t="s">
        <v>533</v>
      </c>
      <c r="C2346" s="10" t="s">
        <v>458</v>
      </c>
      <c r="D2346" s="10" t="s">
        <v>510</v>
      </c>
      <c r="E2346" s="12">
        <v>0.96579999999999999</v>
      </c>
      <c r="F2346" s="15">
        <v>76.19</v>
      </c>
      <c r="G2346" s="15">
        <v>73.584299999999999</v>
      </c>
    </row>
    <row r="2347" spans="1:7" ht="15" customHeight="1">
      <c r="A2347" s="10" t="s">
        <v>534</v>
      </c>
      <c r="B2347" s="11" t="s">
        <v>535</v>
      </c>
      <c r="C2347" s="10" t="s">
        <v>458</v>
      </c>
      <c r="D2347" s="10" t="s">
        <v>494</v>
      </c>
      <c r="E2347" s="12">
        <v>220</v>
      </c>
      <c r="F2347" s="15">
        <v>0.56000000000000005</v>
      </c>
      <c r="G2347" s="15">
        <v>123.2</v>
      </c>
    </row>
    <row r="2348" spans="1:7" ht="15" customHeight="1">
      <c r="A2348" s="1"/>
      <c r="B2348" s="1"/>
      <c r="C2348" s="1"/>
      <c r="D2348" s="1"/>
      <c r="E2348" s="107" t="s">
        <v>495</v>
      </c>
      <c r="F2348" s="108"/>
      <c r="G2348" s="16">
        <v>249.29929999999999</v>
      </c>
    </row>
    <row r="2349" spans="1:7" ht="15" customHeight="1">
      <c r="A2349" s="1"/>
      <c r="B2349" s="1"/>
      <c r="C2349" s="1"/>
      <c r="D2349" s="1"/>
      <c r="E2349" s="99" t="s">
        <v>463</v>
      </c>
      <c r="F2349" s="100"/>
      <c r="G2349" s="4">
        <v>404.8</v>
      </c>
    </row>
    <row r="2350" spans="1:7" ht="9.9499999999999993" customHeight="1">
      <c r="A2350" s="1"/>
      <c r="B2350" s="1"/>
      <c r="C2350" s="101" t="s">
        <v>448</v>
      </c>
      <c r="D2350" s="102"/>
      <c r="E2350" s="1"/>
      <c r="F2350" s="1"/>
      <c r="G2350" s="1"/>
    </row>
    <row r="2351" spans="1:7" ht="20.100000000000001" customHeight="1">
      <c r="A2351" s="103" t="s">
        <v>765</v>
      </c>
      <c r="B2351" s="104"/>
      <c r="C2351" s="104"/>
      <c r="D2351" s="104"/>
      <c r="E2351" s="104"/>
      <c r="F2351" s="104"/>
      <c r="G2351" s="104"/>
    </row>
    <row r="2352" spans="1:7" ht="15" customHeight="1">
      <c r="A2352" s="105" t="s">
        <v>465</v>
      </c>
      <c r="B2352" s="106"/>
      <c r="C2352" s="9" t="s">
        <v>451</v>
      </c>
      <c r="D2352" s="9" t="s">
        <v>452</v>
      </c>
      <c r="E2352" s="9" t="s">
        <v>453</v>
      </c>
      <c r="F2352" s="9" t="s">
        <v>454</v>
      </c>
      <c r="G2352" s="9" t="s">
        <v>455</v>
      </c>
    </row>
    <row r="2353" spans="1:7" ht="15" customHeight="1">
      <c r="A2353" s="10" t="s">
        <v>537</v>
      </c>
      <c r="B2353" s="11" t="s">
        <v>538</v>
      </c>
      <c r="C2353" s="10" t="s">
        <v>458</v>
      </c>
      <c r="D2353" s="10" t="s">
        <v>459</v>
      </c>
      <c r="E2353" s="12">
        <v>0.71399999999999997</v>
      </c>
      <c r="F2353" s="15">
        <v>22.3108</v>
      </c>
      <c r="G2353" s="15">
        <v>15.9299</v>
      </c>
    </row>
    <row r="2354" spans="1:7" ht="15" customHeight="1">
      <c r="A2354" s="1"/>
      <c r="B2354" s="1"/>
      <c r="C2354" s="1"/>
      <c r="D2354" s="1"/>
      <c r="E2354" s="107" t="s">
        <v>472</v>
      </c>
      <c r="F2354" s="108"/>
      <c r="G2354" s="16">
        <v>15.9299</v>
      </c>
    </row>
    <row r="2355" spans="1:7" ht="15" customHeight="1">
      <c r="A2355" s="105" t="s">
        <v>450</v>
      </c>
      <c r="B2355" s="106"/>
      <c r="C2355" s="9" t="s">
        <v>451</v>
      </c>
      <c r="D2355" s="9" t="s">
        <v>452</v>
      </c>
      <c r="E2355" s="9" t="s">
        <v>453</v>
      </c>
      <c r="F2355" s="9" t="s">
        <v>454</v>
      </c>
      <c r="G2355" s="9" t="s">
        <v>455</v>
      </c>
    </row>
    <row r="2356" spans="1:7" ht="15" customHeight="1">
      <c r="A2356" s="10" t="s">
        <v>480</v>
      </c>
      <c r="B2356" s="11" t="s">
        <v>481</v>
      </c>
      <c r="C2356" s="10" t="s">
        <v>458</v>
      </c>
      <c r="D2356" s="10" t="s">
        <v>459</v>
      </c>
      <c r="E2356" s="12">
        <v>6</v>
      </c>
      <c r="F2356" s="15">
        <v>15.55</v>
      </c>
      <c r="G2356" s="15">
        <v>93.3</v>
      </c>
    </row>
    <row r="2357" spans="1:7" ht="15" customHeight="1">
      <c r="A2357" s="1"/>
      <c r="B2357" s="1"/>
      <c r="C2357" s="1"/>
      <c r="D2357" s="1"/>
      <c r="E2357" s="107" t="s">
        <v>462</v>
      </c>
      <c r="F2357" s="108"/>
      <c r="G2357" s="16">
        <v>93.3</v>
      </c>
    </row>
    <row r="2358" spans="1:7" ht="15" customHeight="1">
      <c r="A2358" s="105" t="s">
        <v>482</v>
      </c>
      <c r="B2358" s="106"/>
      <c r="C2358" s="9" t="s">
        <v>451</v>
      </c>
      <c r="D2358" s="9" t="s">
        <v>452</v>
      </c>
      <c r="E2358" s="9" t="s">
        <v>453</v>
      </c>
      <c r="F2358" s="9" t="s">
        <v>454</v>
      </c>
      <c r="G2358" s="9" t="s">
        <v>455</v>
      </c>
    </row>
    <row r="2359" spans="1:7" ht="15" customHeight="1">
      <c r="A2359" s="10" t="s">
        <v>530</v>
      </c>
      <c r="B2359" s="11" t="s">
        <v>531</v>
      </c>
      <c r="C2359" s="10" t="s">
        <v>458</v>
      </c>
      <c r="D2359" s="10" t="s">
        <v>510</v>
      </c>
      <c r="E2359" s="12">
        <v>0.88719999999999999</v>
      </c>
      <c r="F2359" s="15">
        <v>67.5</v>
      </c>
      <c r="G2359" s="15">
        <v>59.886000000000003</v>
      </c>
    </row>
    <row r="2360" spans="1:7" ht="15" customHeight="1">
      <c r="A2360" s="10" t="s">
        <v>534</v>
      </c>
      <c r="B2360" s="11" t="s">
        <v>535</v>
      </c>
      <c r="C2360" s="10" t="s">
        <v>458</v>
      </c>
      <c r="D2360" s="10" t="s">
        <v>494</v>
      </c>
      <c r="E2360" s="12">
        <v>294</v>
      </c>
      <c r="F2360" s="15">
        <v>0.56000000000000005</v>
      </c>
      <c r="G2360" s="15">
        <v>164.64</v>
      </c>
    </row>
    <row r="2361" spans="1:7" ht="15" customHeight="1">
      <c r="A2361" s="10" t="s">
        <v>539</v>
      </c>
      <c r="B2361" s="11" t="s">
        <v>540</v>
      </c>
      <c r="C2361" s="10" t="s">
        <v>458</v>
      </c>
      <c r="D2361" s="10" t="s">
        <v>510</v>
      </c>
      <c r="E2361" s="12">
        <v>0.83599999999999997</v>
      </c>
      <c r="F2361" s="15">
        <v>73.900000000000006</v>
      </c>
      <c r="G2361" s="15">
        <v>61.7804</v>
      </c>
    </row>
    <row r="2362" spans="1:7" ht="15" customHeight="1">
      <c r="A2362" s="1"/>
      <c r="B2362" s="1"/>
      <c r="C2362" s="1"/>
      <c r="D2362" s="1"/>
      <c r="E2362" s="107" t="s">
        <v>495</v>
      </c>
      <c r="F2362" s="108"/>
      <c r="G2362" s="16">
        <v>286.3064</v>
      </c>
    </row>
    <row r="2363" spans="1:7" ht="15" customHeight="1">
      <c r="A2363" s="1"/>
      <c r="B2363" s="1"/>
      <c r="C2363" s="1"/>
      <c r="D2363" s="1"/>
      <c r="E2363" s="99" t="s">
        <v>463</v>
      </c>
      <c r="F2363" s="100"/>
      <c r="G2363" s="4">
        <v>395.54</v>
      </c>
    </row>
    <row r="2364" spans="1:7" ht="9.9499999999999993" customHeight="1">
      <c r="A2364" s="1"/>
      <c r="B2364" s="1"/>
      <c r="C2364" s="101" t="s">
        <v>448</v>
      </c>
      <c r="D2364" s="102"/>
      <c r="E2364" s="1"/>
      <c r="F2364" s="1"/>
      <c r="G2364" s="1"/>
    </row>
    <row r="2365" spans="1:7" ht="20.100000000000001" customHeight="1">
      <c r="A2365" s="103" t="s">
        <v>766</v>
      </c>
      <c r="B2365" s="104"/>
      <c r="C2365" s="104"/>
      <c r="D2365" s="104"/>
      <c r="E2365" s="104"/>
      <c r="F2365" s="104"/>
      <c r="G2365" s="104"/>
    </row>
    <row r="2366" spans="1:7" ht="15" customHeight="1">
      <c r="A2366" s="105" t="s">
        <v>450</v>
      </c>
      <c r="B2366" s="106"/>
      <c r="C2366" s="9" t="s">
        <v>451</v>
      </c>
      <c r="D2366" s="9" t="s">
        <v>452</v>
      </c>
      <c r="E2366" s="9" t="s">
        <v>453</v>
      </c>
      <c r="F2366" s="9" t="s">
        <v>454</v>
      </c>
      <c r="G2366" s="9" t="s">
        <v>455</v>
      </c>
    </row>
    <row r="2367" spans="1:7" ht="15" customHeight="1">
      <c r="A2367" s="10" t="s">
        <v>542</v>
      </c>
      <c r="B2367" s="11" t="s">
        <v>543</v>
      </c>
      <c r="C2367" s="10" t="s">
        <v>458</v>
      </c>
      <c r="D2367" s="10" t="s">
        <v>459</v>
      </c>
      <c r="E2367" s="12">
        <v>0.04</v>
      </c>
      <c r="F2367" s="15">
        <v>16.77</v>
      </c>
      <c r="G2367" s="15">
        <v>0.67079999999999995</v>
      </c>
    </row>
    <row r="2368" spans="1:7" ht="15" customHeight="1">
      <c r="A2368" s="10" t="s">
        <v>544</v>
      </c>
      <c r="B2368" s="11" t="s">
        <v>545</v>
      </c>
      <c r="C2368" s="10" t="s">
        <v>458</v>
      </c>
      <c r="D2368" s="10" t="s">
        <v>459</v>
      </c>
      <c r="E2368" s="12">
        <v>0.02</v>
      </c>
      <c r="F2368" s="15">
        <v>20.77</v>
      </c>
      <c r="G2368" s="15">
        <v>0.41539999999999999</v>
      </c>
    </row>
    <row r="2369" spans="1:7" ht="15" customHeight="1">
      <c r="A2369" s="1"/>
      <c r="B2369" s="1"/>
      <c r="C2369" s="1"/>
      <c r="D2369" s="1"/>
      <c r="E2369" s="107" t="s">
        <v>462</v>
      </c>
      <c r="F2369" s="108"/>
      <c r="G2369" s="16">
        <v>1.0862000000000001</v>
      </c>
    </row>
    <row r="2370" spans="1:7" ht="15" customHeight="1">
      <c r="A2370" s="105" t="s">
        <v>482</v>
      </c>
      <c r="B2370" s="106"/>
      <c r="C2370" s="9" t="s">
        <v>451</v>
      </c>
      <c r="D2370" s="9" t="s">
        <v>452</v>
      </c>
      <c r="E2370" s="9" t="s">
        <v>453</v>
      </c>
      <c r="F2370" s="9" t="s">
        <v>454</v>
      </c>
      <c r="G2370" s="9" t="s">
        <v>455</v>
      </c>
    </row>
    <row r="2371" spans="1:7" ht="15" customHeight="1">
      <c r="A2371" s="10" t="s">
        <v>546</v>
      </c>
      <c r="B2371" s="11" t="s">
        <v>547</v>
      </c>
      <c r="C2371" s="10" t="s">
        <v>458</v>
      </c>
      <c r="D2371" s="10" t="s">
        <v>494</v>
      </c>
      <c r="E2371" s="12">
        <v>0.01</v>
      </c>
      <c r="F2371" s="15">
        <v>10.050000000000001</v>
      </c>
      <c r="G2371" s="15">
        <v>0.10050000000000001</v>
      </c>
    </row>
    <row r="2372" spans="1:7" ht="20.100000000000001" customHeight="1">
      <c r="A2372" s="10" t="s">
        <v>548</v>
      </c>
      <c r="B2372" s="11" t="s">
        <v>549</v>
      </c>
      <c r="C2372" s="10" t="s">
        <v>458</v>
      </c>
      <c r="D2372" s="10" t="s">
        <v>485</v>
      </c>
      <c r="E2372" s="12">
        <v>1.03</v>
      </c>
      <c r="F2372" s="15">
        <v>21.53</v>
      </c>
      <c r="G2372" s="15">
        <v>22.175899999999999</v>
      </c>
    </row>
    <row r="2373" spans="1:7" ht="15" customHeight="1">
      <c r="A2373" s="1"/>
      <c r="B2373" s="1"/>
      <c r="C2373" s="1"/>
      <c r="D2373" s="1"/>
      <c r="E2373" s="107" t="s">
        <v>495</v>
      </c>
      <c r="F2373" s="108"/>
      <c r="G2373" s="16">
        <v>22.276399999999999</v>
      </c>
    </row>
    <row r="2374" spans="1:7" ht="15" customHeight="1">
      <c r="A2374" s="1"/>
      <c r="B2374" s="1"/>
      <c r="C2374" s="1"/>
      <c r="D2374" s="1"/>
      <c r="E2374" s="99" t="s">
        <v>463</v>
      </c>
      <c r="F2374" s="100"/>
      <c r="G2374" s="4">
        <v>23.36</v>
      </c>
    </row>
    <row r="2375" spans="1:7" ht="9.9499999999999993" customHeight="1">
      <c r="A2375" s="1"/>
      <c r="B2375" s="1"/>
      <c r="C2375" s="101" t="s">
        <v>448</v>
      </c>
      <c r="D2375" s="102"/>
      <c r="E2375" s="1"/>
      <c r="F2375" s="1"/>
      <c r="G2375" s="1"/>
    </row>
    <row r="2376" spans="1:7" ht="20.100000000000001" customHeight="1">
      <c r="A2376" s="103" t="s">
        <v>767</v>
      </c>
      <c r="B2376" s="104"/>
      <c r="C2376" s="104"/>
      <c r="D2376" s="104"/>
      <c r="E2376" s="104"/>
      <c r="F2376" s="104"/>
      <c r="G2376" s="104"/>
    </row>
    <row r="2377" spans="1:7" ht="15" customHeight="1">
      <c r="A2377" s="105" t="s">
        <v>465</v>
      </c>
      <c r="B2377" s="106"/>
      <c r="C2377" s="9" t="s">
        <v>451</v>
      </c>
      <c r="D2377" s="9" t="s">
        <v>452</v>
      </c>
      <c r="E2377" s="9" t="s">
        <v>453</v>
      </c>
      <c r="F2377" s="9" t="s">
        <v>454</v>
      </c>
      <c r="G2377" s="9" t="s">
        <v>455</v>
      </c>
    </row>
    <row r="2378" spans="1:7" ht="15" customHeight="1">
      <c r="A2378" s="10" t="s">
        <v>551</v>
      </c>
      <c r="B2378" s="11" t="s">
        <v>552</v>
      </c>
      <c r="C2378" s="10" t="s">
        <v>458</v>
      </c>
      <c r="D2378" s="10" t="s">
        <v>459</v>
      </c>
      <c r="E2378" s="12">
        <v>0</v>
      </c>
      <c r="F2378" s="15">
        <v>36.646500000000003</v>
      </c>
      <c r="G2378" s="15">
        <v>0</v>
      </c>
    </row>
    <row r="2379" spans="1:7" ht="15" customHeight="1">
      <c r="A2379" s="10" t="s">
        <v>553</v>
      </c>
      <c r="B2379" s="11" t="s">
        <v>554</v>
      </c>
      <c r="C2379" s="10" t="s">
        <v>458</v>
      </c>
      <c r="D2379" s="10" t="s">
        <v>459</v>
      </c>
      <c r="E2379" s="12">
        <v>1.4285700000000001E-3</v>
      </c>
      <c r="F2379" s="15">
        <v>69.915400000000005</v>
      </c>
      <c r="G2379" s="15">
        <v>9.9900000000000003E-2</v>
      </c>
    </row>
    <row r="2380" spans="1:7" ht="15" customHeight="1">
      <c r="A2380" s="10" t="s">
        <v>555</v>
      </c>
      <c r="B2380" s="11" t="s">
        <v>556</v>
      </c>
      <c r="C2380" s="10" t="s">
        <v>458</v>
      </c>
      <c r="D2380" s="10" t="s">
        <v>459</v>
      </c>
      <c r="E2380" s="12">
        <v>1.4285700000000001E-3</v>
      </c>
      <c r="F2380" s="15">
        <v>22.854199999999999</v>
      </c>
      <c r="G2380" s="15">
        <v>3.2599999999999997E-2</v>
      </c>
    </row>
    <row r="2381" spans="1:7" ht="15" customHeight="1">
      <c r="A2381" s="10" t="s">
        <v>557</v>
      </c>
      <c r="B2381" s="11" t="s">
        <v>558</v>
      </c>
      <c r="C2381" s="10" t="s">
        <v>458</v>
      </c>
      <c r="D2381" s="10" t="s">
        <v>459</v>
      </c>
      <c r="E2381" s="12">
        <v>7.14286E-3</v>
      </c>
      <c r="F2381" s="15">
        <v>92.914500000000004</v>
      </c>
      <c r="G2381" s="15">
        <v>0.66369999999999996</v>
      </c>
    </row>
    <row r="2382" spans="1:7" ht="15" customHeight="1">
      <c r="A2382" s="10" t="s">
        <v>559</v>
      </c>
      <c r="B2382" s="11" t="s">
        <v>560</v>
      </c>
      <c r="C2382" s="10" t="s">
        <v>458</v>
      </c>
      <c r="D2382" s="10" t="s">
        <v>459</v>
      </c>
      <c r="E2382" s="12">
        <v>5.7142900000000003E-3</v>
      </c>
      <c r="F2382" s="15">
        <v>151.95160000000001</v>
      </c>
      <c r="G2382" s="15">
        <v>0.86829999999999996</v>
      </c>
    </row>
    <row r="2383" spans="1:7" ht="15" customHeight="1">
      <c r="A2383" s="10" t="s">
        <v>561</v>
      </c>
      <c r="B2383" s="11" t="s">
        <v>562</v>
      </c>
      <c r="C2383" s="10" t="s">
        <v>458</v>
      </c>
      <c r="D2383" s="10" t="s">
        <v>459</v>
      </c>
      <c r="E2383" s="12">
        <v>5.7142900000000003E-3</v>
      </c>
      <c r="F2383" s="15">
        <v>76.690799999999996</v>
      </c>
      <c r="G2383" s="15">
        <v>0.43819999999999998</v>
      </c>
    </row>
    <row r="2384" spans="1:7" ht="15" customHeight="1">
      <c r="A2384" s="1"/>
      <c r="B2384" s="1"/>
      <c r="C2384" s="1"/>
      <c r="D2384" s="1"/>
      <c r="E2384" s="107" t="s">
        <v>472</v>
      </c>
      <c r="F2384" s="108"/>
      <c r="G2384" s="16">
        <v>2.1027</v>
      </c>
    </row>
    <row r="2385" spans="1:7" ht="15" customHeight="1">
      <c r="A2385" s="105" t="s">
        <v>450</v>
      </c>
      <c r="B2385" s="106"/>
      <c r="C2385" s="9" t="s">
        <v>451</v>
      </c>
      <c r="D2385" s="9" t="s">
        <v>452</v>
      </c>
      <c r="E2385" s="9" t="s">
        <v>453</v>
      </c>
      <c r="F2385" s="9" t="s">
        <v>454</v>
      </c>
      <c r="G2385" s="9" t="s">
        <v>455</v>
      </c>
    </row>
    <row r="2386" spans="1:7" ht="15" customHeight="1">
      <c r="A2386" s="10" t="s">
        <v>480</v>
      </c>
      <c r="B2386" s="11" t="s">
        <v>481</v>
      </c>
      <c r="C2386" s="10" t="s">
        <v>458</v>
      </c>
      <c r="D2386" s="10" t="s">
        <v>459</v>
      </c>
      <c r="E2386" s="12">
        <v>5.7142859999999997E-2</v>
      </c>
      <c r="F2386" s="15">
        <v>15.55</v>
      </c>
      <c r="G2386" s="15">
        <v>0.88859999999999995</v>
      </c>
    </row>
    <row r="2387" spans="1:7" ht="15" customHeight="1">
      <c r="A2387" s="10" t="s">
        <v>563</v>
      </c>
      <c r="B2387" s="11" t="s">
        <v>564</v>
      </c>
      <c r="C2387" s="10" t="s">
        <v>458</v>
      </c>
      <c r="D2387" s="10" t="s">
        <v>459</v>
      </c>
      <c r="E2387" s="12">
        <v>7.14286E-3</v>
      </c>
      <c r="F2387" s="15">
        <v>27.64</v>
      </c>
      <c r="G2387" s="15">
        <v>0.19739999999999999</v>
      </c>
    </row>
    <row r="2388" spans="1:7" ht="15" customHeight="1">
      <c r="A2388" s="1"/>
      <c r="B2388" s="1"/>
      <c r="C2388" s="1"/>
      <c r="D2388" s="1"/>
      <c r="E2388" s="107" t="s">
        <v>462</v>
      </c>
      <c r="F2388" s="108"/>
      <c r="G2388" s="16">
        <v>1.0860000000000001</v>
      </c>
    </row>
    <row r="2389" spans="1:7" ht="15" customHeight="1">
      <c r="A2389" s="105" t="s">
        <v>482</v>
      </c>
      <c r="B2389" s="106"/>
      <c r="C2389" s="9" t="s">
        <v>451</v>
      </c>
      <c r="D2389" s="9" t="s">
        <v>452</v>
      </c>
      <c r="E2389" s="9" t="s">
        <v>453</v>
      </c>
      <c r="F2389" s="9" t="s">
        <v>454</v>
      </c>
      <c r="G2389" s="9" t="s">
        <v>455</v>
      </c>
    </row>
    <row r="2390" spans="1:7" ht="15" customHeight="1">
      <c r="A2390" s="10" t="s">
        <v>565</v>
      </c>
      <c r="B2390" s="11" t="s">
        <v>566</v>
      </c>
      <c r="C2390" s="10" t="s">
        <v>458</v>
      </c>
      <c r="D2390" s="10" t="s">
        <v>494</v>
      </c>
      <c r="E2390" s="12">
        <v>0.55000000000000004</v>
      </c>
      <c r="F2390" s="15">
        <v>5.71</v>
      </c>
      <c r="G2390" s="15">
        <v>3.1404999999999998</v>
      </c>
    </row>
    <row r="2391" spans="1:7" ht="15" customHeight="1">
      <c r="A2391" s="10" t="s">
        <v>567</v>
      </c>
      <c r="B2391" s="11" t="s">
        <v>568</v>
      </c>
      <c r="C2391" s="10" t="s">
        <v>458</v>
      </c>
      <c r="D2391" s="10" t="s">
        <v>488</v>
      </c>
      <c r="E2391" s="12">
        <v>0.04</v>
      </c>
      <c r="F2391" s="15">
        <v>10.46</v>
      </c>
      <c r="G2391" s="15">
        <v>0.41839999999999999</v>
      </c>
    </row>
    <row r="2392" spans="1:7" ht="15" customHeight="1">
      <c r="A2392" s="10" t="s">
        <v>569</v>
      </c>
      <c r="B2392" s="11" t="s">
        <v>570</v>
      </c>
      <c r="C2392" s="10" t="s">
        <v>458</v>
      </c>
      <c r="D2392" s="10" t="s">
        <v>488</v>
      </c>
      <c r="E2392" s="12">
        <v>0.6</v>
      </c>
      <c r="F2392" s="15">
        <v>23.83</v>
      </c>
      <c r="G2392" s="15">
        <v>14.298</v>
      </c>
    </row>
    <row r="2393" spans="1:7" ht="15" customHeight="1">
      <c r="A2393" s="1"/>
      <c r="B2393" s="1"/>
      <c r="C2393" s="1"/>
      <c r="D2393" s="1"/>
      <c r="E2393" s="107" t="s">
        <v>495</v>
      </c>
      <c r="F2393" s="108"/>
      <c r="G2393" s="16">
        <v>17.8569</v>
      </c>
    </row>
    <row r="2394" spans="1:7" ht="15" customHeight="1">
      <c r="A2394" s="1"/>
      <c r="B2394" s="1"/>
      <c r="C2394" s="1"/>
      <c r="D2394" s="1"/>
      <c r="E2394" s="99" t="s">
        <v>463</v>
      </c>
      <c r="F2394" s="100"/>
      <c r="G2394" s="4">
        <v>21.05</v>
      </c>
    </row>
    <row r="2395" spans="1:7" ht="9.9499999999999993" customHeight="1">
      <c r="A2395" s="1"/>
      <c r="B2395" s="1"/>
      <c r="C2395" s="101" t="s">
        <v>448</v>
      </c>
      <c r="D2395" s="102"/>
      <c r="E2395" s="1"/>
      <c r="F2395" s="1"/>
      <c r="G2395" s="1"/>
    </row>
    <row r="2396" spans="1:7" ht="20.100000000000001" customHeight="1">
      <c r="A2396" s="103" t="s">
        <v>768</v>
      </c>
      <c r="B2396" s="104"/>
      <c r="C2396" s="104"/>
      <c r="D2396" s="104"/>
      <c r="E2396" s="104"/>
      <c r="F2396" s="104"/>
      <c r="G2396" s="104"/>
    </row>
    <row r="2397" spans="1:7" ht="15" customHeight="1">
      <c r="A2397" s="105" t="s">
        <v>450</v>
      </c>
      <c r="B2397" s="106"/>
      <c r="C2397" s="9" t="s">
        <v>451</v>
      </c>
      <c r="D2397" s="9" t="s">
        <v>452</v>
      </c>
      <c r="E2397" s="9" t="s">
        <v>453</v>
      </c>
      <c r="F2397" s="9" t="s">
        <v>454</v>
      </c>
      <c r="G2397" s="9" t="s">
        <v>455</v>
      </c>
    </row>
    <row r="2398" spans="1:7" ht="15" customHeight="1">
      <c r="A2398" s="10" t="s">
        <v>514</v>
      </c>
      <c r="B2398" s="11" t="s">
        <v>515</v>
      </c>
      <c r="C2398" s="10" t="s">
        <v>458</v>
      </c>
      <c r="D2398" s="10" t="s">
        <v>459</v>
      </c>
      <c r="E2398" s="12">
        <v>0.15</v>
      </c>
      <c r="F2398" s="15">
        <v>20.77</v>
      </c>
      <c r="G2398" s="15">
        <v>3.1154999999999999</v>
      </c>
    </row>
    <row r="2399" spans="1:7" ht="15" customHeight="1">
      <c r="A2399" s="10" t="s">
        <v>480</v>
      </c>
      <c r="B2399" s="11" t="s">
        <v>481</v>
      </c>
      <c r="C2399" s="10" t="s">
        <v>458</v>
      </c>
      <c r="D2399" s="10" t="s">
        <v>459</v>
      </c>
      <c r="E2399" s="12">
        <v>0.25</v>
      </c>
      <c r="F2399" s="15">
        <v>15.55</v>
      </c>
      <c r="G2399" s="15">
        <v>3.8875000000000002</v>
      </c>
    </row>
    <row r="2400" spans="1:7" ht="15" customHeight="1">
      <c r="A2400" s="1"/>
      <c r="B2400" s="1"/>
      <c r="C2400" s="1"/>
      <c r="D2400" s="1"/>
      <c r="E2400" s="107" t="s">
        <v>462</v>
      </c>
      <c r="F2400" s="108"/>
      <c r="G2400" s="16">
        <v>7.0030000000000001</v>
      </c>
    </row>
    <row r="2401" spans="1:7" ht="15" customHeight="1">
      <c r="A2401" s="105" t="s">
        <v>482</v>
      </c>
      <c r="B2401" s="106"/>
      <c r="C2401" s="9" t="s">
        <v>451</v>
      </c>
      <c r="D2401" s="9" t="s">
        <v>452</v>
      </c>
      <c r="E2401" s="9" t="s">
        <v>453</v>
      </c>
      <c r="F2401" s="9" t="s">
        <v>454</v>
      </c>
      <c r="G2401" s="9" t="s">
        <v>455</v>
      </c>
    </row>
    <row r="2402" spans="1:7" ht="15" customHeight="1">
      <c r="A2402" s="10" t="s">
        <v>516</v>
      </c>
      <c r="B2402" s="11" t="s">
        <v>517</v>
      </c>
      <c r="C2402" s="10" t="s">
        <v>458</v>
      </c>
      <c r="D2402" s="10" t="s">
        <v>491</v>
      </c>
      <c r="E2402" s="12">
        <v>1</v>
      </c>
      <c r="F2402" s="15">
        <v>3.44</v>
      </c>
      <c r="G2402" s="15">
        <v>3.44</v>
      </c>
    </row>
    <row r="2403" spans="1:7" ht="15" customHeight="1">
      <c r="A2403" s="1"/>
      <c r="B2403" s="1"/>
      <c r="C2403" s="1"/>
      <c r="D2403" s="1"/>
      <c r="E2403" s="107" t="s">
        <v>495</v>
      </c>
      <c r="F2403" s="108"/>
      <c r="G2403" s="16">
        <v>3.44</v>
      </c>
    </row>
    <row r="2404" spans="1:7" ht="15" customHeight="1">
      <c r="A2404" s="105" t="s">
        <v>518</v>
      </c>
      <c r="B2404" s="106"/>
      <c r="C2404" s="9" t="s">
        <v>451</v>
      </c>
      <c r="D2404" s="9" t="s">
        <v>452</v>
      </c>
      <c r="E2404" s="9" t="s">
        <v>453</v>
      </c>
      <c r="F2404" s="9" t="s">
        <v>454</v>
      </c>
      <c r="G2404" s="9" t="s">
        <v>455</v>
      </c>
    </row>
    <row r="2405" spans="1:7" ht="15" customHeight="1">
      <c r="A2405" s="10" t="s">
        <v>519</v>
      </c>
      <c r="B2405" s="11" t="s">
        <v>520</v>
      </c>
      <c r="C2405" s="10" t="s">
        <v>458</v>
      </c>
      <c r="D2405" s="10" t="s">
        <v>485</v>
      </c>
      <c r="E2405" s="12">
        <v>0.25</v>
      </c>
      <c r="F2405" s="15">
        <v>4.5</v>
      </c>
      <c r="G2405" s="15">
        <v>1.125</v>
      </c>
    </row>
    <row r="2406" spans="1:7" ht="15" customHeight="1">
      <c r="A2406" s="10" t="s">
        <v>521</v>
      </c>
      <c r="B2406" s="11" t="s">
        <v>522</v>
      </c>
      <c r="C2406" s="10" t="s">
        <v>458</v>
      </c>
      <c r="D2406" s="10" t="s">
        <v>510</v>
      </c>
      <c r="E2406" s="12">
        <v>1.4999999999999999E-2</v>
      </c>
      <c r="F2406" s="15">
        <v>41.21</v>
      </c>
      <c r="G2406" s="15">
        <v>0.61819999999999997</v>
      </c>
    </row>
    <row r="2407" spans="1:7" ht="15" customHeight="1">
      <c r="A2407" s="10" t="s">
        <v>523</v>
      </c>
      <c r="B2407" s="11" t="s">
        <v>524</v>
      </c>
      <c r="C2407" s="10" t="s">
        <v>458</v>
      </c>
      <c r="D2407" s="10" t="s">
        <v>510</v>
      </c>
      <c r="E2407" s="12">
        <v>3.6999999999999998E-2</v>
      </c>
      <c r="F2407" s="15">
        <v>4.1399999999999997</v>
      </c>
      <c r="G2407" s="15">
        <v>0.1532</v>
      </c>
    </row>
    <row r="2408" spans="1:7" ht="20.100000000000001" customHeight="1">
      <c r="A2408" s="10" t="s">
        <v>525</v>
      </c>
      <c r="B2408" s="11" t="s">
        <v>526</v>
      </c>
      <c r="C2408" s="10" t="s">
        <v>458</v>
      </c>
      <c r="D2408" s="10" t="s">
        <v>510</v>
      </c>
      <c r="E2408" s="12">
        <v>3.4000000000000002E-2</v>
      </c>
      <c r="F2408" s="15">
        <v>337.08</v>
      </c>
      <c r="G2408" s="15">
        <v>11.460699999999999</v>
      </c>
    </row>
    <row r="2409" spans="1:7" ht="15" customHeight="1">
      <c r="A2409" s="1"/>
      <c r="B2409" s="1"/>
      <c r="C2409" s="1"/>
      <c r="D2409" s="1"/>
      <c r="E2409" s="107" t="s">
        <v>527</v>
      </c>
      <c r="F2409" s="108"/>
      <c r="G2409" s="16">
        <v>13.357100000000001</v>
      </c>
    </row>
    <row r="2410" spans="1:7" ht="15" customHeight="1">
      <c r="A2410" s="1"/>
      <c r="B2410" s="1"/>
      <c r="C2410" s="1"/>
      <c r="D2410" s="1"/>
      <c r="E2410" s="99" t="s">
        <v>463</v>
      </c>
      <c r="F2410" s="100"/>
      <c r="G2410" s="4">
        <v>23.8</v>
      </c>
    </row>
    <row r="2411" spans="1:7" ht="9.9499999999999993" customHeight="1">
      <c r="A2411" s="1"/>
      <c r="B2411" s="1"/>
      <c r="C2411" s="101" t="s">
        <v>448</v>
      </c>
      <c r="D2411" s="102"/>
      <c r="E2411" s="1"/>
      <c r="F2411" s="1"/>
      <c r="G2411" s="1"/>
    </row>
    <row r="2412" spans="1:7" ht="20.100000000000001" customHeight="1">
      <c r="A2412" s="103" t="s">
        <v>769</v>
      </c>
      <c r="B2412" s="104"/>
      <c r="C2412" s="104"/>
      <c r="D2412" s="104"/>
      <c r="E2412" s="104"/>
      <c r="F2412" s="104"/>
      <c r="G2412" s="104"/>
    </row>
    <row r="2413" spans="1:7" ht="15" customHeight="1">
      <c r="A2413" s="105" t="s">
        <v>450</v>
      </c>
      <c r="B2413" s="106"/>
      <c r="C2413" s="9" t="s">
        <v>451</v>
      </c>
      <c r="D2413" s="9" t="s">
        <v>452</v>
      </c>
      <c r="E2413" s="9" t="s">
        <v>453</v>
      </c>
      <c r="F2413" s="9" t="s">
        <v>454</v>
      </c>
      <c r="G2413" s="9" t="s">
        <v>455</v>
      </c>
    </row>
    <row r="2414" spans="1:7" ht="15" customHeight="1">
      <c r="A2414" s="10" t="s">
        <v>480</v>
      </c>
      <c r="B2414" s="11" t="s">
        <v>481</v>
      </c>
      <c r="C2414" s="10" t="s">
        <v>458</v>
      </c>
      <c r="D2414" s="10" t="s">
        <v>459</v>
      </c>
      <c r="E2414" s="12">
        <v>1.7</v>
      </c>
      <c r="F2414" s="15">
        <v>15.55</v>
      </c>
      <c r="G2414" s="15">
        <v>26.434999999999999</v>
      </c>
    </row>
    <row r="2415" spans="1:7" ht="15" customHeight="1">
      <c r="A2415" s="1"/>
      <c r="B2415" s="1"/>
      <c r="C2415" s="1"/>
      <c r="D2415" s="1"/>
      <c r="E2415" s="107" t="s">
        <v>462</v>
      </c>
      <c r="F2415" s="108"/>
      <c r="G2415" s="16">
        <v>26.434999999999999</v>
      </c>
    </row>
    <row r="2416" spans="1:7" ht="15" customHeight="1">
      <c r="A2416" s="105" t="s">
        <v>518</v>
      </c>
      <c r="B2416" s="106"/>
      <c r="C2416" s="9" t="s">
        <v>451</v>
      </c>
      <c r="D2416" s="9" t="s">
        <v>452</v>
      </c>
      <c r="E2416" s="9" t="s">
        <v>453</v>
      </c>
      <c r="F2416" s="9" t="s">
        <v>454</v>
      </c>
      <c r="G2416" s="9" t="s">
        <v>455</v>
      </c>
    </row>
    <row r="2417" spans="1:7" ht="15" customHeight="1">
      <c r="A2417" s="10" t="s">
        <v>573</v>
      </c>
      <c r="B2417" s="11" t="s">
        <v>574</v>
      </c>
      <c r="C2417" s="10" t="s">
        <v>458</v>
      </c>
      <c r="D2417" s="10" t="s">
        <v>510</v>
      </c>
      <c r="E2417" s="12">
        <v>1.1000000000000001</v>
      </c>
      <c r="F2417" s="15">
        <v>3.98</v>
      </c>
      <c r="G2417" s="15">
        <v>4.3780000000000001</v>
      </c>
    </row>
    <row r="2418" spans="1:7" ht="15" customHeight="1">
      <c r="A2418" s="1"/>
      <c r="B2418" s="1"/>
      <c r="C2418" s="1"/>
      <c r="D2418" s="1"/>
      <c r="E2418" s="107" t="s">
        <v>527</v>
      </c>
      <c r="F2418" s="108"/>
      <c r="G2418" s="16">
        <v>4.3780000000000001</v>
      </c>
    </row>
    <row r="2419" spans="1:7" ht="15" customHeight="1">
      <c r="A2419" s="1"/>
      <c r="B2419" s="1"/>
      <c r="C2419" s="1"/>
      <c r="D2419" s="1"/>
      <c r="E2419" s="99" t="s">
        <v>463</v>
      </c>
      <c r="F2419" s="100"/>
      <c r="G2419" s="4">
        <v>30.81</v>
      </c>
    </row>
    <row r="2420" spans="1:7" ht="9.9499999999999993" customHeight="1">
      <c r="A2420" s="1"/>
      <c r="B2420" s="1"/>
      <c r="C2420" s="101" t="s">
        <v>448</v>
      </c>
      <c r="D2420" s="102"/>
      <c r="E2420" s="1"/>
      <c r="F2420" s="1"/>
      <c r="G2420" s="1"/>
    </row>
    <row r="2421" spans="1:7" ht="20.100000000000001" customHeight="1">
      <c r="A2421" s="103" t="s">
        <v>770</v>
      </c>
      <c r="B2421" s="104"/>
      <c r="C2421" s="104"/>
      <c r="D2421" s="104"/>
      <c r="E2421" s="104"/>
      <c r="F2421" s="104"/>
      <c r="G2421" s="104"/>
    </row>
    <row r="2422" spans="1:7" ht="15" customHeight="1">
      <c r="A2422" s="105" t="s">
        <v>465</v>
      </c>
      <c r="B2422" s="106"/>
      <c r="C2422" s="9" t="s">
        <v>451</v>
      </c>
      <c r="D2422" s="9" t="s">
        <v>452</v>
      </c>
      <c r="E2422" s="9" t="s">
        <v>453</v>
      </c>
      <c r="F2422" s="9" t="s">
        <v>454</v>
      </c>
      <c r="G2422" s="9" t="s">
        <v>455</v>
      </c>
    </row>
    <row r="2423" spans="1:7" ht="15" customHeight="1">
      <c r="A2423" s="10" t="s">
        <v>576</v>
      </c>
      <c r="B2423" s="11" t="s">
        <v>577</v>
      </c>
      <c r="C2423" s="10" t="s">
        <v>458</v>
      </c>
      <c r="D2423" s="10" t="s">
        <v>459</v>
      </c>
      <c r="E2423" s="12">
        <v>7.5700000000000003E-2</v>
      </c>
      <c r="F2423" s="15">
        <v>27.460699999999999</v>
      </c>
      <c r="G2423" s="15">
        <v>2.0788000000000002</v>
      </c>
    </row>
    <row r="2424" spans="1:7" ht="15" customHeight="1">
      <c r="A2424" s="10" t="s">
        <v>578</v>
      </c>
      <c r="B2424" s="11" t="s">
        <v>579</v>
      </c>
      <c r="C2424" s="10" t="s">
        <v>458</v>
      </c>
      <c r="D2424" s="10" t="s">
        <v>459</v>
      </c>
      <c r="E2424" s="12">
        <v>4.1000000000000003E-3</v>
      </c>
      <c r="F2424" s="15">
        <v>42.164900000000003</v>
      </c>
      <c r="G2424" s="15">
        <v>0.1729</v>
      </c>
    </row>
    <row r="2425" spans="1:7" ht="15" customHeight="1">
      <c r="A2425" s="1"/>
      <c r="B2425" s="1"/>
      <c r="C2425" s="1"/>
      <c r="D2425" s="1"/>
      <c r="E2425" s="107" t="s">
        <v>472</v>
      </c>
      <c r="F2425" s="108"/>
      <c r="G2425" s="16">
        <v>2.2517</v>
      </c>
    </row>
    <row r="2426" spans="1:7" ht="15" customHeight="1">
      <c r="A2426" s="105" t="s">
        <v>450</v>
      </c>
      <c r="B2426" s="106"/>
      <c r="C2426" s="9" t="s">
        <v>451</v>
      </c>
      <c r="D2426" s="9" t="s">
        <v>452</v>
      </c>
      <c r="E2426" s="9" t="s">
        <v>453</v>
      </c>
      <c r="F2426" s="9" t="s">
        <v>454</v>
      </c>
      <c r="G2426" s="9" t="s">
        <v>455</v>
      </c>
    </row>
    <row r="2427" spans="1:7" ht="15" customHeight="1">
      <c r="A2427" s="10" t="s">
        <v>506</v>
      </c>
      <c r="B2427" s="11" t="s">
        <v>507</v>
      </c>
      <c r="C2427" s="10" t="s">
        <v>458</v>
      </c>
      <c r="D2427" s="10" t="s">
        <v>459</v>
      </c>
      <c r="E2427" s="12">
        <v>0.1595</v>
      </c>
      <c r="F2427" s="15">
        <v>20.77</v>
      </c>
      <c r="G2427" s="15">
        <v>3.3128000000000002</v>
      </c>
    </row>
    <row r="2428" spans="1:7" ht="15" customHeight="1">
      <c r="A2428" s="10" t="s">
        <v>480</v>
      </c>
      <c r="B2428" s="11" t="s">
        <v>481</v>
      </c>
      <c r="C2428" s="10" t="s">
        <v>458</v>
      </c>
      <c r="D2428" s="10" t="s">
        <v>459</v>
      </c>
      <c r="E2428" s="12">
        <v>0.1595</v>
      </c>
      <c r="F2428" s="15">
        <v>15.55</v>
      </c>
      <c r="G2428" s="15">
        <v>2.4802</v>
      </c>
    </row>
    <row r="2429" spans="1:7" ht="15" customHeight="1">
      <c r="A2429" s="1"/>
      <c r="B2429" s="1"/>
      <c r="C2429" s="1"/>
      <c r="D2429" s="1"/>
      <c r="E2429" s="107" t="s">
        <v>462</v>
      </c>
      <c r="F2429" s="108"/>
      <c r="G2429" s="16">
        <v>5.7930000000000001</v>
      </c>
    </row>
    <row r="2430" spans="1:7" ht="15" customHeight="1">
      <c r="A2430" s="105" t="s">
        <v>482</v>
      </c>
      <c r="B2430" s="106"/>
      <c r="C2430" s="9" t="s">
        <v>451</v>
      </c>
      <c r="D2430" s="9" t="s">
        <v>452</v>
      </c>
      <c r="E2430" s="9" t="s">
        <v>453</v>
      </c>
      <c r="F2430" s="9" t="s">
        <v>454</v>
      </c>
      <c r="G2430" s="9" t="s">
        <v>455</v>
      </c>
    </row>
    <row r="2431" spans="1:7" ht="15" customHeight="1">
      <c r="A2431" s="10" t="s">
        <v>530</v>
      </c>
      <c r="B2431" s="11" t="s">
        <v>531</v>
      </c>
      <c r="C2431" s="10" t="s">
        <v>458</v>
      </c>
      <c r="D2431" s="10" t="s">
        <v>510</v>
      </c>
      <c r="E2431" s="12">
        <v>5.6800000000000003E-2</v>
      </c>
      <c r="F2431" s="15">
        <v>67.5</v>
      </c>
      <c r="G2431" s="15">
        <v>3.8340000000000001</v>
      </c>
    </row>
    <row r="2432" spans="1:7" ht="15" customHeight="1">
      <c r="A2432" s="10" t="s">
        <v>580</v>
      </c>
      <c r="B2432" s="11" t="s">
        <v>581</v>
      </c>
      <c r="C2432" s="10" t="s">
        <v>458</v>
      </c>
      <c r="D2432" s="10" t="s">
        <v>510</v>
      </c>
      <c r="E2432" s="12">
        <v>6.4999999999999997E-3</v>
      </c>
      <c r="F2432" s="15">
        <v>60.46</v>
      </c>
      <c r="G2432" s="15">
        <v>0.39300000000000002</v>
      </c>
    </row>
    <row r="2433" spans="1:7" ht="15" customHeight="1">
      <c r="A2433" s="10" t="s">
        <v>582</v>
      </c>
      <c r="B2433" s="11" t="s">
        <v>583</v>
      </c>
      <c r="C2433" s="10" t="s">
        <v>458</v>
      </c>
      <c r="D2433" s="10" t="s">
        <v>584</v>
      </c>
      <c r="E2433" s="12">
        <v>51</v>
      </c>
      <c r="F2433" s="15">
        <v>0.56000000000000005</v>
      </c>
      <c r="G2433" s="15">
        <v>28.56</v>
      </c>
    </row>
    <row r="2434" spans="1:7" ht="15" customHeight="1">
      <c r="A2434" s="1"/>
      <c r="B2434" s="1"/>
      <c r="C2434" s="1"/>
      <c r="D2434" s="1"/>
      <c r="E2434" s="107" t="s">
        <v>495</v>
      </c>
      <c r="F2434" s="108"/>
      <c r="G2434" s="16">
        <v>32.786999999999999</v>
      </c>
    </row>
    <row r="2435" spans="1:7" ht="15" customHeight="1">
      <c r="A2435" s="1"/>
      <c r="B2435" s="1"/>
      <c r="C2435" s="1"/>
      <c r="D2435" s="1"/>
      <c r="E2435" s="99" t="s">
        <v>463</v>
      </c>
      <c r="F2435" s="100"/>
      <c r="G2435" s="4">
        <v>40.83</v>
      </c>
    </row>
    <row r="2436" spans="1:7" ht="9.9499999999999993" customHeight="1">
      <c r="A2436" s="1"/>
      <c r="B2436" s="1"/>
      <c r="C2436" s="101" t="s">
        <v>448</v>
      </c>
      <c r="D2436" s="102"/>
      <c r="E2436" s="1"/>
      <c r="F2436" s="1"/>
      <c r="G2436" s="1"/>
    </row>
    <row r="2437" spans="1:7" ht="20.100000000000001" customHeight="1">
      <c r="A2437" s="103" t="s">
        <v>771</v>
      </c>
      <c r="B2437" s="104"/>
      <c r="C2437" s="104"/>
      <c r="D2437" s="104"/>
      <c r="E2437" s="104"/>
      <c r="F2437" s="104"/>
      <c r="G2437" s="104"/>
    </row>
    <row r="2438" spans="1:7" ht="15" customHeight="1">
      <c r="A2438" s="105" t="s">
        <v>450</v>
      </c>
      <c r="B2438" s="106"/>
      <c r="C2438" s="9" t="s">
        <v>451</v>
      </c>
      <c r="D2438" s="9" t="s">
        <v>452</v>
      </c>
      <c r="E2438" s="9" t="s">
        <v>453</v>
      </c>
      <c r="F2438" s="9" t="s">
        <v>454</v>
      </c>
      <c r="G2438" s="9" t="s">
        <v>455</v>
      </c>
    </row>
    <row r="2439" spans="1:7" ht="15" customHeight="1">
      <c r="A2439" s="10" t="s">
        <v>586</v>
      </c>
      <c r="B2439" s="11" t="s">
        <v>587</v>
      </c>
      <c r="C2439" s="10" t="s">
        <v>458</v>
      </c>
      <c r="D2439" s="10" t="s">
        <v>459</v>
      </c>
      <c r="E2439" s="12">
        <v>1.6</v>
      </c>
      <c r="F2439" s="15">
        <v>20.77</v>
      </c>
      <c r="G2439" s="15">
        <v>33.231999999999999</v>
      </c>
    </row>
    <row r="2440" spans="1:7" ht="15" customHeight="1">
      <c r="A2440" s="10" t="s">
        <v>480</v>
      </c>
      <c r="B2440" s="11" t="s">
        <v>481</v>
      </c>
      <c r="C2440" s="10" t="s">
        <v>458</v>
      </c>
      <c r="D2440" s="10" t="s">
        <v>459</v>
      </c>
      <c r="E2440" s="12">
        <v>1.25</v>
      </c>
      <c r="F2440" s="15">
        <v>15.55</v>
      </c>
      <c r="G2440" s="15">
        <v>19.4375</v>
      </c>
    </row>
    <row r="2441" spans="1:7" ht="15" customHeight="1">
      <c r="A2441" s="1"/>
      <c r="B2441" s="1"/>
      <c r="C2441" s="1"/>
      <c r="D2441" s="1"/>
      <c r="E2441" s="107" t="s">
        <v>462</v>
      </c>
      <c r="F2441" s="108"/>
      <c r="G2441" s="16">
        <v>52.669499999999999</v>
      </c>
    </row>
    <row r="2442" spans="1:7" ht="15" customHeight="1">
      <c r="A2442" s="105" t="s">
        <v>482</v>
      </c>
      <c r="B2442" s="106"/>
      <c r="C2442" s="9" t="s">
        <v>451</v>
      </c>
      <c r="D2442" s="9" t="s">
        <v>452</v>
      </c>
      <c r="E2442" s="9" t="s">
        <v>453</v>
      </c>
      <c r="F2442" s="9" t="s">
        <v>454</v>
      </c>
      <c r="G2442" s="9" t="s">
        <v>455</v>
      </c>
    </row>
    <row r="2443" spans="1:7" ht="15" customHeight="1">
      <c r="A2443" s="10" t="s">
        <v>530</v>
      </c>
      <c r="B2443" s="11" t="s">
        <v>531</v>
      </c>
      <c r="C2443" s="10" t="s">
        <v>458</v>
      </c>
      <c r="D2443" s="10" t="s">
        <v>510</v>
      </c>
      <c r="E2443" s="12">
        <v>1.8200000000000001E-2</v>
      </c>
      <c r="F2443" s="15">
        <v>67.5</v>
      </c>
      <c r="G2443" s="15">
        <v>1.2284999999999999</v>
      </c>
    </row>
    <row r="2444" spans="1:7" ht="15" customHeight="1">
      <c r="A2444" s="10" t="s">
        <v>588</v>
      </c>
      <c r="B2444" s="11" t="s">
        <v>589</v>
      </c>
      <c r="C2444" s="10" t="s">
        <v>458</v>
      </c>
      <c r="D2444" s="10" t="s">
        <v>494</v>
      </c>
      <c r="E2444" s="12">
        <v>2.73</v>
      </c>
      <c r="F2444" s="15">
        <v>1.1000000000000001</v>
      </c>
      <c r="G2444" s="15">
        <v>3.0030000000000001</v>
      </c>
    </row>
    <row r="2445" spans="1:7" ht="15" customHeight="1">
      <c r="A2445" s="10" t="s">
        <v>534</v>
      </c>
      <c r="B2445" s="11" t="s">
        <v>535</v>
      </c>
      <c r="C2445" s="10" t="s">
        <v>458</v>
      </c>
      <c r="D2445" s="10" t="s">
        <v>494</v>
      </c>
      <c r="E2445" s="12">
        <v>2.8</v>
      </c>
      <c r="F2445" s="15">
        <v>0.56000000000000005</v>
      </c>
      <c r="G2445" s="15">
        <v>1.5680000000000001</v>
      </c>
    </row>
    <row r="2446" spans="1:7" ht="20.100000000000001" customHeight="1">
      <c r="A2446" s="10" t="s">
        <v>590</v>
      </c>
      <c r="B2446" s="11" t="s">
        <v>591</v>
      </c>
      <c r="C2446" s="10" t="s">
        <v>458</v>
      </c>
      <c r="D2446" s="10" t="s">
        <v>485</v>
      </c>
      <c r="E2446" s="12">
        <v>1.1000000000000001</v>
      </c>
      <c r="F2446" s="15">
        <v>49.48</v>
      </c>
      <c r="G2446" s="15">
        <v>54.427999999999997</v>
      </c>
    </row>
    <row r="2447" spans="1:7" ht="15" customHeight="1">
      <c r="A2447" s="1"/>
      <c r="B2447" s="1"/>
      <c r="C2447" s="1"/>
      <c r="D2447" s="1"/>
      <c r="E2447" s="107" t="s">
        <v>495</v>
      </c>
      <c r="F2447" s="108"/>
      <c r="G2447" s="16">
        <v>60.227499999999999</v>
      </c>
    </row>
    <row r="2448" spans="1:7" ht="15" customHeight="1">
      <c r="A2448" s="1"/>
      <c r="B2448" s="1"/>
      <c r="C2448" s="1"/>
      <c r="D2448" s="1"/>
      <c r="E2448" s="99" t="s">
        <v>463</v>
      </c>
      <c r="F2448" s="100"/>
      <c r="G2448" s="4">
        <v>112.9</v>
      </c>
    </row>
    <row r="2449" spans="1:7" ht="9.9499999999999993" customHeight="1">
      <c r="A2449" s="1"/>
      <c r="B2449" s="1"/>
      <c r="C2449" s="101" t="s">
        <v>448</v>
      </c>
      <c r="D2449" s="102"/>
      <c r="E2449" s="1"/>
      <c r="F2449" s="1"/>
      <c r="G2449" s="1"/>
    </row>
    <row r="2450" spans="1:7" ht="20.100000000000001" customHeight="1">
      <c r="A2450" s="103" t="s">
        <v>772</v>
      </c>
      <c r="B2450" s="104"/>
      <c r="C2450" s="104"/>
      <c r="D2450" s="104"/>
      <c r="E2450" s="104"/>
      <c r="F2450" s="104"/>
      <c r="G2450" s="104"/>
    </row>
    <row r="2451" spans="1:7" ht="15" customHeight="1">
      <c r="A2451" s="105" t="s">
        <v>450</v>
      </c>
      <c r="B2451" s="106"/>
      <c r="C2451" s="9" t="s">
        <v>451</v>
      </c>
      <c r="D2451" s="9" t="s">
        <v>452</v>
      </c>
      <c r="E2451" s="9" t="s">
        <v>453</v>
      </c>
      <c r="F2451" s="9" t="s">
        <v>454</v>
      </c>
      <c r="G2451" s="9" t="s">
        <v>455</v>
      </c>
    </row>
    <row r="2452" spans="1:7" ht="15" customHeight="1">
      <c r="A2452" s="10" t="s">
        <v>480</v>
      </c>
      <c r="B2452" s="11" t="s">
        <v>481</v>
      </c>
      <c r="C2452" s="10" t="s">
        <v>458</v>
      </c>
      <c r="D2452" s="10" t="s">
        <v>459</v>
      </c>
      <c r="E2452" s="12">
        <v>7.4999999999999997E-2</v>
      </c>
      <c r="F2452" s="15">
        <v>15.55</v>
      </c>
      <c r="G2452" s="15">
        <v>1.1662999999999999</v>
      </c>
    </row>
    <row r="2453" spans="1:7" ht="15" customHeight="1">
      <c r="A2453" s="1"/>
      <c r="B2453" s="1"/>
      <c r="C2453" s="1"/>
      <c r="D2453" s="1"/>
      <c r="E2453" s="107" t="s">
        <v>462</v>
      </c>
      <c r="F2453" s="108"/>
      <c r="G2453" s="16">
        <v>1.1662999999999999</v>
      </c>
    </row>
    <row r="2454" spans="1:7" ht="15" customHeight="1">
      <c r="A2454" s="1"/>
      <c r="B2454" s="1"/>
      <c r="C2454" s="1"/>
      <c r="D2454" s="1"/>
      <c r="E2454" s="99" t="s">
        <v>463</v>
      </c>
      <c r="F2454" s="100"/>
      <c r="G2454" s="4">
        <v>1.17</v>
      </c>
    </row>
    <row r="2455" spans="1:7" ht="9.9499999999999993" customHeight="1">
      <c r="A2455" s="1"/>
      <c r="B2455" s="1"/>
      <c r="C2455" s="101" t="s">
        <v>448</v>
      </c>
      <c r="D2455" s="102"/>
      <c r="E2455" s="1"/>
      <c r="F2455" s="1"/>
      <c r="G2455" s="1"/>
    </row>
    <row r="2456" spans="1:7" ht="20.100000000000001" customHeight="1">
      <c r="A2456" s="103" t="s">
        <v>773</v>
      </c>
      <c r="B2456" s="104"/>
      <c r="C2456" s="104"/>
      <c r="D2456" s="104"/>
      <c r="E2456" s="104"/>
      <c r="F2456" s="104"/>
      <c r="G2456" s="104"/>
    </row>
    <row r="2457" spans="1:7" ht="15" customHeight="1">
      <c r="A2457" s="105" t="s">
        <v>465</v>
      </c>
      <c r="B2457" s="106"/>
      <c r="C2457" s="9" t="s">
        <v>451</v>
      </c>
      <c r="D2457" s="9" t="s">
        <v>452</v>
      </c>
      <c r="E2457" s="9" t="s">
        <v>453</v>
      </c>
      <c r="F2457" s="9" t="s">
        <v>454</v>
      </c>
      <c r="G2457" s="9" t="s">
        <v>455</v>
      </c>
    </row>
    <row r="2458" spans="1:7" ht="15" customHeight="1">
      <c r="A2458" s="10" t="s">
        <v>466</v>
      </c>
      <c r="B2458" s="11" t="s">
        <v>467</v>
      </c>
      <c r="C2458" s="10" t="s">
        <v>458</v>
      </c>
      <c r="D2458" s="10" t="s">
        <v>459</v>
      </c>
      <c r="E2458" s="12">
        <v>2</v>
      </c>
      <c r="F2458" s="15">
        <v>75.045400000000001</v>
      </c>
      <c r="G2458" s="15">
        <v>150.0908</v>
      </c>
    </row>
    <row r="2459" spans="1:7" ht="15" customHeight="1">
      <c r="A2459" s="10" t="s">
        <v>468</v>
      </c>
      <c r="B2459" s="11" t="s">
        <v>469</v>
      </c>
      <c r="C2459" s="10" t="s">
        <v>458</v>
      </c>
      <c r="D2459" s="10" t="s">
        <v>459</v>
      </c>
      <c r="E2459" s="12">
        <v>4</v>
      </c>
      <c r="F2459" s="15">
        <v>0.6895</v>
      </c>
      <c r="G2459" s="15">
        <v>2.758</v>
      </c>
    </row>
    <row r="2460" spans="1:7" ht="15" customHeight="1">
      <c r="A2460" s="10" t="s">
        <v>470</v>
      </c>
      <c r="B2460" s="11" t="s">
        <v>471</v>
      </c>
      <c r="C2460" s="10" t="s">
        <v>458</v>
      </c>
      <c r="D2460" s="10" t="s">
        <v>459</v>
      </c>
      <c r="E2460" s="12">
        <v>4</v>
      </c>
      <c r="F2460" s="15">
        <v>1.3612</v>
      </c>
      <c r="G2460" s="15">
        <v>5.4447999999999999</v>
      </c>
    </row>
    <row r="2461" spans="1:7" ht="15" customHeight="1">
      <c r="A2461" s="1"/>
      <c r="B2461" s="1"/>
      <c r="C2461" s="1"/>
      <c r="D2461" s="1"/>
      <c r="E2461" s="107" t="s">
        <v>472</v>
      </c>
      <c r="F2461" s="108"/>
      <c r="G2461" s="16">
        <v>158.2936</v>
      </c>
    </row>
    <row r="2462" spans="1:7" ht="15" customHeight="1">
      <c r="A2462" s="105" t="s">
        <v>450</v>
      </c>
      <c r="B2462" s="106"/>
      <c r="C2462" s="9" t="s">
        <v>451</v>
      </c>
      <c r="D2462" s="9" t="s">
        <v>452</v>
      </c>
      <c r="E2462" s="9" t="s">
        <v>453</v>
      </c>
      <c r="F2462" s="9" t="s">
        <v>454</v>
      </c>
      <c r="G2462" s="9" t="s">
        <v>455</v>
      </c>
    </row>
    <row r="2463" spans="1:7" ht="15" customHeight="1">
      <c r="A2463" s="10" t="s">
        <v>473</v>
      </c>
      <c r="B2463" s="11" t="s">
        <v>474</v>
      </c>
      <c r="C2463" s="10" t="s">
        <v>458</v>
      </c>
      <c r="D2463" s="10" t="s">
        <v>459</v>
      </c>
      <c r="E2463" s="12">
        <v>4</v>
      </c>
      <c r="F2463" s="15">
        <v>16.77</v>
      </c>
      <c r="G2463" s="15">
        <v>67.08</v>
      </c>
    </row>
    <row r="2464" spans="1:7" ht="15" customHeight="1">
      <c r="A2464" s="10" t="s">
        <v>475</v>
      </c>
      <c r="B2464" s="11" t="s">
        <v>476</v>
      </c>
      <c r="C2464" s="10" t="s">
        <v>458</v>
      </c>
      <c r="D2464" s="10" t="s">
        <v>459</v>
      </c>
      <c r="E2464" s="12">
        <v>4</v>
      </c>
      <c r="F2464" s="15">
        <v>24.86</v>
      </c>
      <c r="G2464" s="15">
        <v>99.44</v>
      </c>
    </row>
    <row r="2465" spans="1:7" ht="15" customHeight="1">
      <c r="A2465" s="10" t="s">
        <v>477</v>
      </c>
      <c r="B2465" s="11" t="s">
        <v>478</v>
      </c>
      <c r="C2465" s="10" t="s">
        <v>458</v>
      </c>
      <c r="D2465" s="10" t="s">
        <v>459</v>
      </c>
      <c r="E2465" s="12">
        <v>5</v>
      </c>
      <c r="F2465" s="15">
        <v>30.34</v>
      </c>
      <c r="G2465" s="15">
        <v>151.69999999999999</v>
      </c>
    </row>
    <row r="2466" spans="1:7" ht="15" customHeight="1">
      <c r="A2466" s="1"/>
      <c r="B2466" s="1"/>
      <c r="C2466" s="1"/>
      <c r="D2466" s="1"/>
      <c r="E2466" s="107" t="s">
        <v>462</v>
      </c>
      <c r="F2466" s="108"/>
      <c r="G2466" s="16">
        <v>318.22000000000003</v>
      </c>
    </row>
    <row r="2467" spans="1:7" ht="15" customHeight="1">
      <c r="A2467" s="1"/>
      <c r="B2467" s="1"/>
      <c r="C2467" s="1"/>
      <c r="D2467" s="1"/>
      <c r="E2467" s="99" t="s">
        <v>463</v>
      </c>
      <c r="F2467" s="100"/>
      <c r="G2467" s="4">
        <v>476.51</v>
      </c>
    </row>
    <row r="2468" spans="1:7" ht="9.9499999999999993" customHeight="1">
      <c r="A2468" s="1"/>
      <c r="B2468" s="1"/>
      <c r="C2468" s="101" t="s">
        <v>448</v>
      </c>
      <c r="D2468" s="102"/>
      <c r="E2468" s="1"/>
      <c r="F2468" s="1"/>
      <c r="G2468" s="1"/>
    </row>
    <row r="2469" spans="1:7" ht="20.100000000000001" customHeight="1">
      <c r="A2469" s="103" t="s">
        <v>774</v>
      </c>
      <c r="B2469" s="104"/>
      <c r="C2469" s="104"/>
      <c r="D2469" s="104"/>
      <c r="E2469" s="104"/>
      <c r="F2469" s="104"/>
      <c r="G2469" s="104"/>
    </row>
    <row r="2470" spans="1:7" ht="15" customHeight="1">
      <c r="A2470" s="105" t="s">
        <v>450</v>
      </c>
      <c r="B2470" s="106"/>
      <c r="C2470" s="9" t="s">
        <v>451</v>
      </c>
      <c r="D2470" s="9" t="s">
        <v>452</v>
      </c>
      <c r="E2470" s="9" t="s">
        <v>453</v>
      </c>
      <c r="F2470" s="9" t="s">
        <v>454</v>
      </c>
      <c r="G2470" s="9" t="s">
        <v>455</v>
      </c>
    </row>
    <row r="2471" spans="1:7" ht="15" customHeight="1">
      <c r="A2471" s="10" t="s">
        <v>480</v>
      </c>
      <c r="B2471" s="11" t="s">
        <v>481</v>
      </c>
      <c r="C2471" s="10" t="s">
        <v>458</v>
      </c>
      <c r="D2471" s="10" t="s">
        <v>459</v>
      </c>
      <c r="E2471" s="12">
        <v>2</v>
      </c>
      <c r="F2471" s="15">
        <v>15.55</v>
      </c>
      <c r="G2471" s="15">
        <v>31.1</v>
      </c>
    </row>
    <row r="2472" spans="1:7" ht="15" customHeight="1">
      <c r="A2472" s="1"/>
      <c r="B2472" s="1"/>
      <c r="C2472" s="1"/>
      <c r="D2472" s="1"/>
      <c r="E2472" s="107" t="s">
        <v>462</v>
      </c>
      <c r="F2472" s="108"/>
      <c r="G2472" s="16">
        <v>31.1</v>
      </c>
    </row>
    <row r="2473" spans="1:7" ht="15" customHeight="1">
      <c r="A2473" s="105" t="s">
        <v>482</v>
      </c>
      <c r="B2473" s="106"/>
      <c r="C2473" s="9" t="s">
        <v>451</v>
      </c>
      <c r="D2473" s="9" t="s">
        <v>452</v>
      </c>
      <c r="E2473" s="9" t="s">
        <v>453</v>
      </c>
      <c r="F2473" s="9" t="s">
        <v>454</v>
      </c>
      <c r="G2473" s="9" t="s">
        <v>455</v>
      </c>
    </row>
    <row r="2474" spans="1:7" ht="15" customHeight="1">
      <c r="A2474" s="10" t="s">
        <v>483</v>
      </c>
      <c r="B2474" s="11" t="s">
        <v>484</v>
      </c>
      <c r="C2474" s="10" t="s">
        <v>458</v>
      </c>
      <c r="D2474" s="10" t="s">
        <v>485</v>
      </c>
      <c r="E2474" s="12">
        <v>1.02</v>
      </c>
      <c r="F2474" s="15">
        <v>35.590000000000003</v>
      </c>
      <c r="G2474" s="15">
        <v>36.3018</v>
      </c>
    </row>
    <row r="2475" spans="1:7" ht="15" customHeight="1">
      <c r="A2475" s="10" t="s">
        <v>486</v>
      </c>
      <c r="B2475" s="11" t="s">
        <v>487</v>
      </c>
      <c r="C2475" s="10" t="s">
        <v>458</v>
      </c>
      <c r="D2475" s="10" t="s">
        <v>488</v>
      </c>
      <c r="E2475" s="12">
        <v>1</v>
      </c>
      <c r="F2475" s="15">
        <v>24.99</v>
      </c>
      <c r="G2475" s="15">
        <v>24.99</v>
      </c>
    </row>
    <row r="2476" spans="1:7" ht="15" customHeight="1">
      <c r="A2476" s="10" t="s">
        <v>489</v>
      </c>
      <c r="B2476" s="11" t="s">
        <v>490</v>
      </c>
      <c r="C2476" s="10" t="s">
        <v>458</v>
      </c>
      <c r="D2476" s="10" t="s">
        <v>491</v>
      </c>
      <c r="E2476" s="12">
        <v>4.5</v>
      </c>
      <c r="F2476" s="15">
        <v>12.61</v>
      </c>
      <c r="G2476" s="15">
        <v>56.744999999999997</v>
      </c>
    </row>
    <row r="2477" spans="1:7" ht="15" customHeight="1">
      <c r="A2477" s="10" t="s">
        <v>492</v>
      </c>
      <c r="B2477" s="11" t="s">
        <v>493</v>
      </c>
      <c r="C2477" s="10" t="s">
        <v>458</v>
      </c>
      <c r="D2477" s="10" t="s">
        <v>494</v>
      </c>
      <c r="E2477" s="12">
        <v>0.15</v>
      </c>
      <c r="F2477" s="15">
        <v>15.54</v>
      </c>
      <c r="G2477" s="15">
        <v>2.331</v>
      </c>
    </row>
    <row r="2478" spans="1:7" ht="15" customHeight="1">
      <c r="A2478" s="1"/>
      <c r="B2478" s="1"/>
      <c r="C2478" s="1"/>
      <c r="D2478" s="1"/>
      <c r="E2478" s="107" t="s">
        <v>495</v>
      </c>
      <c r="F2478" s="108"/>
      <c r="G2478" s="16">
        <v>120.3678</v>
      </c>
    </row>
    <row r="2479" spans="1:7" ht="15" customHeight="1">
      <c r="A2479" s="1"/>
      <c r="B2479" s="1"/>
      <c r="C2479" s="1"/>
      <c r="D2479" s="1"/>
      <c r="E2479" s="99" t="s">
        <v>463</v>
      </c>
      <c r="F2479" s="100"/>
      <c r="G2479" s="4">
        <v>151.47</v>
      </c>
    </row>
    <row r="2480" spans="1:7" ht="9.9499999999999993" customHeight="1">
      <c r="A2480" s="1"/>
      <c r="B2480" s="1"/>
      <c r="C2480" s="101" t="s">
        <v>448</v>
      </c>
      <c r="D2480" s="102"/>
      <c r="E2480" s="1"/>
      <c r="F2480" s="1"/>
      <c r="G2480" s="1"/>
    </row>
    <row r="2481" spans="1:7" ht="20.100000000000001" customHeight="1">
      <c r="A2481" s="103" t="s">
        <v>775</v>
      </c>
      <c r="B2481" s="104"/>
      <c r="C2481" s="104"/>
      <c r="D2481" s="104"/>
      <c r="E2481" s="104"/>
      <c r="F2481" s="104"/>
      <c r="G2481" s="104"/>
    </row>
    <row r="2482" spans="1:7" ht="15" customHeight="1">
      <c r="A2482" s="105" t="s">
        <v>465</v>
      </c>
      <c r="B2482" s="106"/>
      <c r="C2482" s="9" t="s">
        <v>451</v>
      </c>
      <c r="D2482" s="9" t="s">
        <v>452</v>
      </c>
      <c r="E2482" s="9" t="s">
        <v>453</v>
      </c>
      <c r="F2482" s="9" t="s">
        <v>454</v>
      </c>
      <c r="G2482" s="9" t="s">
        <v>455</v>
      </c>
    </row>
    <row r="2483" spans="1:7" ht="15" customHeight="1">
      <c r="A2483" s="10" t="s">
        <v>497</v>
      </c>
      <c r="B2483" s="11" t="s">
        <v>498</v>
      </c>
      <c r="C2483" s="10" t="s">
        <v>458</v>
      </c>
      <c r="D2483" s="10" t="s">
        <v>459</v>
      </c>
      <c r="E2483" s="12">
        <v>0</v>
      </c>
      <c r="F2483" s="15">
        <v>76.574700000000007</v>
      </c>
      <c r="G2483" s="15">
        <v>0</v>
      </c>
    </row>
    <row r="2484" spans="1:7" ht="15" customHeight="1">
      <c r="A2484" s="10" t="s">
        <v>499</v>
      </c>
      <c r="B2484" s="11" t="s">
        <v>500</v>
      </c>
      <c r="C2484" s="10" t="s">
        <v>458</v>
      </c>
      <c r="D2484" s="10" t="s">
        <v>459</v>
      </c>
      <c r="E2484" s="12">
        <v>2.7777999999999999E-4</v>
      </c>
      <c r="F2484" s="15">
        <v>218.35159999999999</v>
      </c>
      <c r="G2484" s="15">
        <v>6.0699999999999997E-2</v>
      </c>
    </row>
    <row r="2485" spans="1:7" ht="15" customHeight="1">
      <c r="A2485" s="1"/>
      <c r="B2485" s="1"/>
      <c r="C2485" s="1"/>
      <c r="D2485" s="1"/>
      <c r="E2485" s="107" t="s">
        <v>472</v>
      </c>
      <c r="F2485" s="108"/>
      <c r="G2485" s="16">
        <v>6.0699999999999997E-2</v>
      </c>
    </row>
    <row r="2486" spans="1:7" ht="15" customHeight="1">
      <c r="A2486" s="105" t="s">
        <v>450</v>
      </c>
      <c r="B2486" s="106"/>
      <c r="C2486" s="9" t="s">
        <v>451</v>
      </c>
      <c r="D2486" s="9" t="s">
        <v>452</v>
      </c>
      <c r="E2486" s="9" t="s">
        <v>453</v>
      </c>
      <c r="F2486" s="9" t="s">
        <v>454</v>
      </c>
      <c r="G2486" s="9" t="s">
        <v>455</v>
      </c>
    </row>
    <row r="2487" spans="1:7" ht="15" customHeight="1">
      <c r="A2487" s="10" t="s">
        <v>480</v>
      </c>
      <c r="B2487" s="11" t="s">
        <v>481</v>
      </c>
      <c r="C2487" s="10" t="s">
        <v>458</v>
      </c>
      <c r="D2487" s="10" t="s">
        <v>459</v>
      </c>
      <c r="E2487" s="12">
        <v>5.5555999999999997E-4</v>
      </c>
      <c r="F2487" s="15">
        <v>15.55</v>
      </c>
      <c r="G2487" s="15">
        <v>8.6E-3</v>
      </c>
    </row>
    <row r="2488" spans="1:7" ht="15" customHeight="1">
      <c r="A2488" s="1"/>
      <c r="B2488" s="1"/>
      <c r="C2488" s="1"/>
      <c r="D2488" s="1"/>
      <c r="E2488" s="107" t="s">
        <v>462</v>
      </c>
      <c r="F2488" s="108"/>
      <c r="G2488" s="16">
        <v>8.6E-3</v>
      </c>
    </row>
    <row r="2489" spans="1:7" ht="15" customHeight="1">
      <c r="A2489" s="1"/>
      <c r="B2489" s="1"/>
      <c r="C2489" s="1"/>
      <c r="D2489" s="1"/>
      <c r="E2489" s="99" t="s">
        <v>463</v>
      </c>
      <c r="F2489" s="100"/>
      <c r="G2489" s="4">
        <v>7.0000000000000007E-2</v>
      </c>
    </row>
    <row r="2490" spans="1:7" ht="9.9499999999999993" customHeight="1">
      <c r="A2490" s="1"/>
      <c r="B2490" s="1"/>
      <c r="C2490" s="101" t="s">
        <v>448</v>
      </c>
      <c r="D2490" s="102"/>
      <c r="E2490" s="1"/>
      <c r="F2490" s="1"/>
      <c r="G2490" s="1"/>
    </row>
    <row r="2491" spans="1:7" ht="20.100000000000001" customHeight="1">
      <c r="A2491" s="103" t="s">
        <v>776</v>
      </c>
      <c r="B2491" s="104"/>
      <c r="C2491" s="104"/>
      <c r="D2491" s="104"/>
      <c r="E2491" s="104"/>
      <c r="F2491" s="104"/>
      <c r="G2491" s="104"/>
    </row>
    <row r="2492" spans="1:7" ht="15" customHeight="1">
      <c r="A2492" s="105" t="s">
        <v>465</v>
      </c>
      <c r="B2492" s="106"/>
      <c r="C2492" s="9" t="s">
        <v>451</v>
      </c>
      <c r="D2492" s="9" t="s">
        <v>452</v>
      </c>
      <c r="E2492" s="9" t="s">
        <v>453</v>
      </c>
      <c r="F2492" s="9" t="s">
        <v>454</v>
      </c>
      <c r="G2492" s="9" t="s">
        <v>455</v>
      </c>
    </row>
    <row r="2493" spans="1:7" ht="15" customHeight="1">
      <c r="A2493" s="10" t="s">
        <v>502</v>
      </c>
      <c r="B2493" s="11" t="s">
        <v>503</v>
      </c>
      <c r="C2493" s="10" t="s">
        <v>458</v>
      </c>
      <c r="D2493" s="10" t="s">
        <v>459</v>
      </c>
      <c r="E2493" s="12">
        <v>0.05</v>
      </c>
      <c r="F2493" s="15">
        <v>24.083600000000001</v>
      </c>
      <c r="G2493" s="15">
        <v>1.2041999999999999</v>
      </c>
    </row>
    <row r="2494" spans="1:7" ht="15" customHeight="1">
      <c r="A2494" s="10" t="s">
        <v>504</v>
      </c>
      <c r="B2494" s="11" t="s">
        <v>505</v>
      </c>
      <c r="C2494" s="10" t="s">
        <v>458</v>
      </c>
      <c r="D2494" s="10" t="s">
        <v>459</v>
      </c>
      <c r="E2494" s="12">
        <v>0.01</v>
      </c>
      <c r="F2494" s="15">
        <v>83.928399999999996</v>
      </c>
      <c r="G2494" s="15">
        <v>0.83930000000000005</v>
      </c>
    </row>
    <row r="2495" spans="1:7" ht="15" customHeight="1">
      <c r="A2495" s="1"/>
      <c r="B2495" s="1"/>
      <c r="C2495" s="1"/>
      <c r="D2495" s="1"/>
      <c r="E2495" s="107" t="s">
        <v>472</v>
      </c>
      <c r="F2495" s="108"/>
      <c r="G2495" s="16">
        <v>2.0434999999999999</v>
      </c>
    </row>
    <row r="2496" spans="1:7" ht="15" customHeight="1">
      <c r="A2496" s="105" t="s">
        <v>450</v>
      </c>
      <c r="B2496" s="106"/>
      <c r="C2496" s="9" t="s">
        <v>451</v>
      </c>
      <c r="D2496" s="9" t="s">
        <v>452</v>
      </c>
      <c r="E2496" s="9" t="s">
        <v>453</v>
      </c>
      <c r="F2496" s="9" t="s">
        <v>454</v>
      </c>
      <c r="G2496" s="9" t="s">
        <v>455</v>
      </c>
    </row>
    <row r="2497" spans="1:7" ht="15" customHeight="1">
      <c r="A2497" s="10" t="s">
        <v>506</v>
      </c>
      <c r="B2497" s="11" t="s">
        <v>507</v>
      </c>
      <c r="C2497" s="10" t="s">
        <v>458</v>
      </c>
      <c r="D2497" s="10" t="s">
        <v>459</v>
      </c>
      <c r="E2497" s="12">
        <v>0.3</v>
      </c>
      <c r="F2497" s="15">
        <v>20.77</v>
      </c>
      <c r="G2497" s="15">
        <v>6.2309999999999999</v>
      </c>
    </row>
    <row r="2498" spans="1:7" ht="15" customHeight="1">
      <c r="A2498" s="10" t="s">
        <v>480</v>
      </c>
      <c r="B2498" s="11" t="s">
        <v>481</v>
      </c>
      <c r="C2498" s="10" t="s">
        <v>458</v>
      </c>
      <c r="D2498" s="10" t="s">
        <v>459</v>
      </c>
      <c r="E2498" s="12">
        <v>0.6</v>
      </c>
      <c r="F2498" s="15">
        <v>15.55</v>
      </c>
      <c r="G2498" s="15">
        <v>9.33</v>
      </c>
    </row>
    <row r="2499" spans="1:7" ht="15" customHeight="1">
      <c r="A2499" s="1"/>
      <c r="B2499" s="1"/>
      <c r="C2499" s="1"/>
      <c r="D2499" s="1"/>
      <c r="E2499" s="107" t="s">
        <v>462</v>
      </c>
      <c r="F2499" s="108"/>
      <c r="G2499" s="16">
        <v>15.561</v>
      </c>
    </row>
    <row r="2500" spans="1:7" ht="15" customHeight="1">
      <c r="A2500" s="105" t="s">
        <v>482</v>
      </c>
      <c r="B2500" s="106"/>
      <c r="C2500" s="9" t="s">
        <v>451</v>
      </c>
      <c r="D2500" s="9" t="s">
        <v>452</v>
      </c>
      <c r="E2500" s="9" t="s">
        <v>453</v>
      </c>
      <c r="F2500" s="9" t="s">
        <v>454</v>
      </c>
      <c r="G2500" s="9" t="s">
        <v>455</v>
      </c>
    </row>
    <row r="2501" spans="1:7" ht="15" customHeight="1">
      <c r="A2501" s="10" t="s">
        <v>508</v>
      </c>
      <c r="B2501" s="11" t="s">
        <v>509</v>
      </c>
      <c r="C2501" s="10" t="s">
        <v>458</v>
      </c>
      <c r="D2501" s="10" t="s">
        <v>510</v>
      </c>
      <c r="E2501" s="12">
        <v>0.15</v>
      </c>
      <c r="F2501" s="15">
        <v>60.88</v>
      </c>
      <c r="G2501" s="15">
        <v>9.1319999999999997</v>
      </c>
    </row>
    <row r="2502" spans="1:7" ht="15" customHeight="1">
      <c r="A2502" s="10" t="s">
        <v>511</v>
      </c>
      <c r="B2502" s="11" t="s">
        <v>512</v>
      </c>
      <c r="C2502" s="10" t="s">
        <v>458</v>
      </c>
      <c r="D2502" s="10" t="s">
        <v>510</v>
      </c>
      <c r="E2502" s="12">
        <v>0.15</v>
      </c>
      <c r="F2502" s="15">
        <v>66.06</v>
      </c>
      <c r="G2502" s="15">
        <v>9.9090000000000007</v>
      </c>
    </row>
    <row r="2503" spans="1:7" ht="15" customHeight="1">
      <c r="A2503" s="1"/>
      <c r="B2503" s="1"/>
      <c r="C2503" s="1"/>
      <c r="D2503" s="1"/>
      <c r="E2503" s="107" t="s">
        <v>495</v>
      </c>
      <c r="F2503" s="108"/>
      <c r="G2503" s="16">
        <v>19.041</v>
      </c>
    </row>
    <row r="2504" spans="1:7" ht="15" customHeight="1">
      <c r="A2504" s="1"/>
      <c r="B2504" s="1"/>
      <c r="C2504" s="1"/>
      <c r="D2504" s="1"/>
      <c r="E2504" s="99" t="s">
        <v>463</v>
      </c>
      <c r="F2504" s="100"/>
      <c r="G2504" s="4">
        <v>36.65</v>
      </c>
    </row>
    <row r="2505" spans="1:7" ht="9.9499999999999993" customHeight="1">
      <c r="A2505" s="1"/>
      <c r="B2505" s="1"/>
      <c r="C2505" s="101" t="s">
        <v>448</v>
      </c>
      <c r="D2505" s="102"/>
      <c r="E2505" s="1"/>
      <c r="F2505" s="1"/>
      <c r="G2505" s="1"/>
    </row>
    <row r="2506" spans="1:7" ht="20.100000000000001" customHeight="1">
      <c r="A2506" s="103" t="s">
        <v>777</v>
      </c>
      <c r="B2506" s="104"/>
      <c r="C2506" s="104"/>
      <c r="D2506" s="104"/>
      <c r="E2506" s="104"/>
      <c r="F2506" s="104"/>
      <c r="G2506" s="104"/>
    </row>
    <row r="2507" spans="1:7" ht="15" customHeight="1">
      <c r="A2507" s="105" t="s">
        <v>450</v>
      </c>
      <c r="B2507" s="106"/>
      <c r="C2507" s="9" t="s">
        <v>451</v>
      </c>
      <c r="D2507" s="9" t="s">
        <v>452</v>
      </c>
      <c r="E2507" s="9" t="s">
        <v>453</v>
      </c>
      <c r="F2507" s="9" t="s">
        <v>454</v>
      </c>
      <c r="G2507" s="9" t="s">
        <v>455</v>
      </c>
    </row>
    <row r="2508" spans="1:7" ht="15" customHeight="1">
      <c r="A2508" s="10" t="s">
        <v>514</v>
      </c>
      <c r="B2508" s="11" t="s">
        <v>515</v>
      </c>
      <c r="C2508" s="10" t="s">
        <v>458</v>
      </c>
      <c r="D2508" s="10" t="s">
        <v>459</v>
      </c>
      <c r="E2508" s="12">
        <v>0.15</v>
      </c>
      <c r="F2508" s="15">
        <v>20.77</v>
      </c>
      <c r="G2508" s="15">
        <v>3.1154999999999999</v>
      </c>
    </row>
    <row r="2509" spans="1:7" ht="15" customHeight="1">
      <c r="A2509" s="10" t="s">
        <v>480</v>
      </c>
      <c r="B2509" s="11" t="s">
        <v>481</v>
      </c>
      <c r="C2509" s="10" t="s">
        <v>458</v>
      </c>
      <c r="D2509" s="10" t="s">
        <v>459</v>
      </c>
      <c r="E2509" s="12">
        <v>0.25</v>
      </c>
      <c r="F2509" s="15">
        <v>15.55</v>
      </c>
      <c r="G2509" s="15">
        <v>3.8875000000000002</v>
      </c>
    </row>
    <row r="2510" spans="1:7" ht="15" customHeight="1">
      <c r="A2510" s="1"/>
      <c r="B2510" s="1"/>
      <c r="C2510" s="1"/>
      <c r="D2510" s="1"/>
      <c r="E2510" s="107" t="s">
        <v>462</v>
      </c>
      <c r="F2510" s="108"/>
      <c r="G2510" s="16">
        <v>7.0030000000000001</v>
      </c>
    </row>
    <row r="2511" spans="1:7" ht="15" customHeight="1">
      <c r="A2511" s="105" t="s">
        <v>482</v>
      </c>
      <c r="B2511" s="106"/>
      <c r="C2511" s="9" t="s">
        <v>451</v>
      </c>
      <c r="D2511" s="9" t="s">
        <v>452</v>
      </c>
      <c r="E2511" s="9" t="s">
        <v>453</v>
      </c>
      <c r="F2511" s="9" t="s">
        <v>454</v>
      </c>
      <c r="G2511" s="9" t="s">
        <v>455</v>
      </c>
    </row>
    <row r="2512" spans="1:7" ht="15" customHeight="1">
      <c r="A2512" s="10" t="s">
        <v>516</v>
      </c>
      <c r="B2512" s="11" t="s">
        <v>517</v>
      </c>
      <c r="C2512" s="10" t="s">
        <v>458</v>
      </c>
      <c r="D2512" s="10" t="s">
        <v>491</v>
      </c>
      <c r="E2512" s="12">
        <v>1</v>
      </c>
      <c r="F2512" s="15">
        <v>3.44</v>
      </c>
      <c r="G2512" s="15">
        <v>3.44</v>
      </c>
    </row>
    <row r="2513" spans="1:7" ht="15" customHeight="1">
      <c r="A2513" s="1"/>
      <c r="B2513" s="1"/>
      <c r="C2513" s="1"/>
      <c r="D2513" s="1"/>
      <c r="E2513" s="107" t="s">
        <v>495</v>
      </c>
      <c r="F2513" s="108"/>
      <c r="G2513" s="16">
        <v>3.44</v>
      </c>
    </row>
    <row r="2514" spans="1:7" ht="15" customHeight="1">
      <c r="A2514" s="105" t="s">
        <v>518</v>
      </c>
      <c r="B2514" s="106"/>
      <c r="C2514" s="9" t="s">
        <v>451</v>
      </c>
      <c r="D2514" s="9" t="s">
        <v>452</v>
      </c>
      <c r="E2514" s="9" t="s">
        <v>453</v>
      </c>
      <c r="F2514" s="9" t="s">
        <v>454</v>
      </c>
      <c r="G2514" s="9" t="s">
        <v>455</v>
      </c>
    </row>
    <row r="2515" spans="1:7" ht="15" customHeight="1">
      <c r="A2515" s="10" t="s">
        <v>519</v>
      </c>
      <c r="B2515" s="11" t="s">
        <v>520</v>
      </c>
      <c r="C2515" s="10" t="s">
        <v>458</v>
      </c>
      <c r="D2515" s="10" t="s">
        <v>485</v>
      </c>
      <c r="E2515" s="12">
        <v>0.25</v>
      </c>
      <c r="F2515" s="15">
        <v>4.5</v>
      </c>
      <c r="G2515" s="15">
        <v>1.125</v>
      </c>
    </row>
    <row r="2516" spans="1:7" ht="15" customHeight="1">
      <c r="A2516" s="10" t="s">
        <v>521</v>
      </c>
      <c r="B2516" s="11" t="s">
        <v>522</v>
      </c>
      <c r="C2516" s="10" t="s">
        <v>458</v>
      </c>
      <c r="D2516" s="10" t="s">
        <v>510</v>
      </c>
      <c r="E2516" s="12">
        <v>1.4999999999999999E-2</v>
      </c>
      <c r="F2516" s="15">
        <v>41.21</v>
      </c>
      <c r="G2516" s="15">
        <v>0.61819999999999997</v>
      </c>
    </row>
    <row r="2517" spans="1:7" ht="15" customHeight="1">
      <c r="A2517" s="10" t="s">
        <v>523</v>
      </c>
      <c r="B2517" s="11" t="s">
        <v>524</v>
      </c>
      <c r="C2517" s="10" t="s">
        <v>458</v>
      </c>
      <c r="D2517" s="10" t="s">
        <v>510</v>
      </c>
      <c r="E2517" s="12">
        <v>3.6999999999999998E-2</v>
      </c>
      <c r="F2517" s="15">
        <v>4.1399999999999997</v>
      </c>
      <c r="G2517" s="15">
        <v>0.1532</v>
      </c>
    </row>
    <row r="2518" spans="1:7" ht="20.100000000000001" customHeight="1">
      <c r="A2518" s="10" t="s">
        <v>525</v>
      </c>
      <c r="B2518" s="11" t="s">
        <v>526</v>
      </c>
      <c r="C2518" s="10" t="s">
        <v>458</v>
      </c>
      <c r="D2518" s="10" t="s">
        <v>510</v>
      </c>
      <c r="E2518" s="12">
        <v>3.4000000000000002E-2</v>
      </c>
      <c r="F2518" s="15">
        <v>337.08</v>
      </c>
      <c r="G2518" s="15">
        <v>11.460699999999999</v>
      </c>
    </row>
    <row r="2519" spans="1:7" ht="15" customHeight="1">
      <c r="A2519" s="1"/>
      <c r="B2519" s="1"/>
      <c r="C2519" s="1"/>
      <c r="D2519" s="1"/>
      <c r="E2519" s="107" t="s">
        <v>527</v>
      </c>
      <c r="F2519" s="108"/>
      <c r="G2519" s="16">
        <v>13.357100000000001</v>
      </c>
    </row>
    <row r="2520" spans="1:7" ht="15" customHeight="1">
      <c r="A2520" s="1"/>
      <c r="B2520" s="1"/>
      <c r="C2520" s="1"/>
      <c r="D2520" s="1"/>
      <c r="E2520" s="99" t="s">
        <v>463</v>
      </c>
      <c r="F2520" s="100"/>
      <c r="G2520" s="4">
        <v>23.8</v>
      </c>
    </row>
    <row r="2521" spans="1:7" ht="9.9499999999999993" customHeight="1">
      <c r="A2521" s="1"/>
      <c r="B2521" s="1"/>
      <c r="C2521" s="101" t="s">
        <v>448</v>
      </c>
      <c r="D2521" s="102"/>
      <c r="E2521" s="1"/>
      <c r="F2521" s="1"/>
      <c r="G2521" s="1"/>
    </row>
    <row r="2522" spans="1:7" ht="20.100000000000001" customHeight="1">
      <c r="A2522" s="103" t="s">
        <v>778</v>
      </c>
      <c r="B2522" s="104"/>
      <c r="C2522" s="104"/>
      <c r="D2522" s="104"/>
      <c r="E2522" s="104"/>
      <c r="F2522" s="104"/>
      <c r="G2522" s="104"/>
    </row>
    <row r="2523" spans="1:7" ht="15" customHeight="1">
      <c r="A2523" s="105" t="s">
        <v>450</v>
      </c>
      <c r="B2523" s="106"/>
      <c r="C2523" s="9" t="s">
        <v>451</v>
      </c>
      <c r="D2523" s="9" t="s">
        <v>452</v>
      </c>
      <c r="E2523" s="9" t="s">
        <v>453</v>
      </c>
      <c r="F2523" s="9" t="s">
        <v>454</v>
      </c>
      <c r="G2523" s="9" t="s">
        <v>455</v>
      </c>
    </row>
    <row r="2524" spans="1:7" ht="15" customHeight="1">
      <c r="A2524" s="10" t="s">
        <v>480</v>
      </c>
      <c r="B2524" s="11" t="s">
        <v>481</v>
      </c>
      <c r="C2524" s="10" t="s">
        <v>458</v>
      </c>
      <c r="D2524" s="10" t="s">
        <v>459</v>
      </c>
      <c r="E2524" s="12">
        <v>2.93</v>
      </c>
      <c r="F2524" s="15">
        <v>15.55</v>
      </c>
      <c r="G2524" s="15">
        <v>45.561500000000002</v>
      </c>
    </row>
    <row r="2525" spans="1:7" ht="15" customHeight="1">
      <c r="A2525" s="1"/>
      <c r="B2525" s="1"/>
      <c r="C2525" s="1"/>
      <c r="D2525" s="1"/>
      <c r="E2525" s="107" t="s">
        <v>462</v>
      </c>
      <c r="F2525" s="108"/>
      <c r="G2525" s="16">
        <v>45.561500000000002</v>
      </c>
    </row>
    <row r="2526" spans="1:7" ht="15" customHeight="1">
      <c r="A2526" s="1"/>
      <c r="B2526" s="1"/>
      <c r="C2526" s="1"/>
      <c r="D2526" s="1"/>
      <c r="E2526" s="99" t="s">
        <v>463</v>
      </c>
      <c r="F2526" s="100"/>
      <c r="G2526" s="4">
        <v>45.56</v>
      </c>
    </row>
    <row r="2527" spans="1:7" ht="9.9499999999999993" customHeight="1">
      <c r="A2527" s="1"/>
      <c r="B2527" s="1"/>
      <c r="C2527" s="101" t="s">
        <v>448</v>
      </c>
      <c r="D2527" s="102"/>
      <c r="E2527" s="1"/>
      <c r="F2527" s="1"/>
      <c r="G2527" s="1"/>
    </row>
    <row r="2528" spans="1:7" ht="20.100000000000001" customHeight="1">
      <c r="A2528" s="103" t="s">
        <v>779</v>
      </c>
      <c r="B2528" s="104"/>
      <c r="C2528" s="104"/>
      <c r="D2528" s="104"/>
      <c r="E2528" s="104"/>
      <c r="F2528" s="104"/>
      <c r="G2528" s="104"/>
    </row>
    <row r="2529" spans="1:7" ht="15" customHeight="1">
      <c r="A2529" s="105" t="s">
        <v>450</v>
      </c>
      <c r="B2529" s="106"/>
      <c r="C2529" s="9" t="s">
        <v>451</v>
      </c>
      <c r="D2529" s="9" t="s">
        <v>452</v>
      </c>
      <c r="E2529" s="9" t="s">
        <v>453</v>
      </c>
      <c r="F2529" s="9" t="s">
        <v>454</v>
      </c>
      <c r="G2529" s="9" t="s">
        <v>455</v>
      </c>
    </row>
    <row r="2530" spans="1:7" ht="15" customHeight="1">
      <c r="A2530" s="10" t="s">
        <v>480</v>
      </c>
      <c r="B2530" s="11" t="s">
        <v>481</v>
      </c>
      <c r="C2530" s="10" t="s">
        <v>458</v>
      </c>
      <c r="D2530" s="10" t="s">
        <v>459</v>
      </c>
      <c r="E2530" s="12">
        <v>10</v>
      </c>
      <c r="F2530" s="15">
        <v>15.55</v>
      </c>
      <c r="G2530" s="15">
        <v>155.5</v>
      </c>
    </row>
    <row r="2531" spans="1:7" ht="15" customHeight="1">
      <c r="A2531" s="1"/>
      <c r="B2531" s="1"/>
      <c r="C2531" s="1"/>
      <c r="D2531" s="1"/>
      <c r="E2531" s="107" t="s">
        <v>462</v>
      </c>
      <c r="F2531" s="108"/>
      <c r="G2531" s="16">
        <v>155.5</v>
      </c>
    </row>
    <row r="2532" spans="1:7" ht="15" customHeight="1">
      <c r="A2532" s="105" t="s">
        <v>482</v>
      </c>
      <c r="B2532" s="106"/>
      <c r="C2532" s="9" t="s">
        <v>451</v>
      </c>
      <c r="D2532" s="9" t="s">
        <v>452</v>
      </c>
      <c r="E2532" s="9" t="s">
        <v>453</v>
      </c>
      <c r="F2532" s="9" t="s">
        <v>454</v>
      </c>
      <c r="G2532" s="9" t="s">
        <v>455</v>
      </c>
    </row>
    <row r="2533" spans="1:7" ht="15" customHeight="1">
      <c r="A2533" s="10" t="s">
        <v>530</v>
      </c>
      <c r="B2533" s="11" t="s">
        <v>531</v>
      </c>
      <c r="C2533" s="10" t="s">
        <v>458</v>
      </c>
      <c r="D2533" s="10" t="s">
        <v>510</v>
      </c>
      <c r="E2533" s="12">
        <v>0.77800000000000002</v>
      </c>
      <c r="F2533" s="15">
        <v>67.5</v>
      </c>
      <c r="G2533" s="15">
        <v>52.515000000000001</v>
      </c>
    </row>
    <row r="2534" spans="1:7" ht="15" customHeight="1">
      <c r="A2534" s="10" t="s">
        <v>532</v>
      </c>
      <c r="B2534" s="11" t="s">
        <v>533</v>
      </c>
      <c r="C2534" s="10" t="s">
        <v>458</v>
      </c>
      <c r="D2534" s="10" t="s">
        <v>510</v>
      </c>
      <c r="E2534" s="12">
        <v>0.96579999999999999</v>
      </c>
      <c r="F2534" s="15">
        <v>76.19</v>
      </c>
      <c r="G2534" s="15">
        <v>73.584299999999999</v>
      </c>
    </row>
    <row r="2535" spans="1:7" ht="15" customHeight="1">
      <c r="A2535" s="10" t="s">
        <v>534</v>
      </c>
      <c r="B2535" s="11" t="s">
        <v>535</v>
      </c>
      <c r="C2535" s="10" t="s">
        <v>458</v>
      </c>
      <c r="D2535" s="10" t="s">
        <v>494</v>
      </c>
      <c r="E2535" s="12">
        <v>220</v>
      </c>
      <c r="F2535" s="15">
        <v>0.56000000000000005</v>
      </c>
      <c r="G2535" s="15">
        <v>123.2</v>
      </c>
    </row>
    <row r="2536" spans="1:7" ht="15" customHeight="1">
      <c r="A2536" s="1"/>
      <c r="B2536" s="1"/>
      <c r="C2536" s="1"/>
      <c r="D2536" s="1"/>
      <c r="E2536" s="107" t="s">
        <v>495</v>
      </c>
      <c r="F2536" s="108"/>
      <c r="G2536" s="16">
        <v>249.29929999999999</v>
      </c>
    </row>
    <row r="2537" spans="1:7" ht="15" customHeight="1">
      <c r="A2537" s="1"/>
      <c r="B2537" s="1"/>
      <c r="C2537" s="1"/>
      <c r="D2537" s="1"/>
      <c r="E2537" s="99" t="s">
        <v>463</v>
      </c>
      <c r="F2537" s="100"/>
      <c r="G2537" s="4">
        <v>404.8</v>
      </c>
    </row>
    <row r="2538" spans="1:7" ht="9.9499999999999993" customHeight="1">
      <c r="A2538" s="1"/>
      <c r="B2538" s="1"/>
      <c r="C2538" s="101" t="s">
        <v>448</v>
      </c>
      <c r="D2538" s="102"/>
      <c r="E2538" s="1"/>
      <c r="F2538" s="1"/>
      <c r="G2538" s="1"/>
    </row>
    <row r="2539" spans="1:7" ht="20.100000000000001" customHeight="1">
      <c r="A2539" s="103" t="s">
        <v>780</v>
      </c>
      <c r="B2539" s="104"/>
      <c r="C2539" s="104"/>
      <c r="D2539" s="104"/>
      <c r="E2539" s="104"/>
      <c r="F2539" s="104"/>
      <c r="G2539" s="104"/>
    </row>
    <row r="2540" spans="1:7" ht="15" customHeight="1">
      <c r="A2540" s="105" t="s">
        <v>465</v>
      </c>
      <c r="B2540" s="106"/>
      <c r="C2540" s="9" t="s">
        <v>451</v>
      </c>
      <c r="D2540" s="9" t="s">
        <v>452</v>
      </c>
      <c r="E2540" s="9" t="s">
        <v>453</v>
      </c>
      <c r="F2540" s="9" t="s">
        <v>454</v>
      </c>
      <c r="G2540" s="9" t="s">
        <v>455</v>
      </c>
    </row>
    <row r="2541" spans="1:7" ht="15" customHeight="1">
      <c r="A2541" s="10" t="s">
        <v>537</v>
      </c>
      <c r="B2541" s="11" t="s">
        <v>538</v>
      </c>
      <c r="C2541" s="10" t="s">
        <v>458</v>
      </c>
      <c r="D2541" s="10" t="s">
        <v>459</v>
      </c>
      <c r="E2541" s="12">
        <v>0.71399999999999997</v>
      </c>
      <c r="F2541" s="15">
        <v>22.3108</v>
      </c>
      <c r="G2541" s="15">
        <v>15.9299</v>
      </c>
    </row>
    <row r="2542" spans="1:7" ht="15" customHeight="1">
      <c r="A2542" s="1"/>
      <c r="B2542" s="1"/>
      <c r="C2542" s="1"/>
      <c r="D2542" s="1"/>
      <c r="E2542" s="107" t="s">
        <v>472</v>
      </c>
      <c r="F2542" s="108"/>
      <c r="G2542" s="16">
        <v>15.9299</v>
      </c>
    </row>
    <row r="2543" spans="1:7" ht="15" customHeight="1">
      <c r="A2543" s="105" t="s">
        <v>450</v>
      </c>
      <c r="B2543" s="106"/>
      <c r="C2543" s="9" t="s">
        <v>451</v>
      </c>
      <c r="D2543" s="9" t="s">
        <v>452</v>
      </c>
      <c r="E2543" s="9" t="s">
        <v>453</v>
      </c>
      <c r="F2543" s="9" t="s">
        <v>454</v>
      </c>
      <c r="G2543" s="9" t="s">
        <v>455</v>
      </c>
    </row>
    <row r="2544" spans="1:7" ht="15" customHeight="1">
      <c r="A2544" s="10" t="s">
        <v>480</v>
      </c>
      <c r="B2544" s="11" t="s">
        <v>481</v>
      </c>
      <c r="C2544" s="10" t="s">
        <v>458</v>
      </c>
      <c r="D2544" s="10" t="s">
        <v>459</v>
      </c>
      <c r="E2544" s="12">
        <v>6</v>
      </c>
      <c r="F2544" s="15">
        <v>15.55</v>
      </c>
      <c r="G2544" s="15">
        <v>93.3</v>
      </c>
    </row>
    <row r="2545" spans="1:7" ht="15" customHeight="1">
      <c r="A2545" s="1"/>
      <c r="B2545" s="1"/>
      <c r="C2545" s="1"/>
      <c r="D2545" s="1"/>
      <c r="E2545" s="107" t="s">
        <v>462</v>
      </c>
      <c r="F2545" s="108"/>
      <c r="G2545" s="16">
        <v>93.3</v>
      </c>
    </row>
    <row r="2546" spans="1:7" ht="15" customHeight="1">
      <c r="A2546" s="105" t="s">
        <v>482</v>
      </c>
      <c r="B2546" s="106"/>
      <c r="C2546" s="9" t="s">
        <v>451</v>
      </c>
      <c r="D2546" s="9" t="s">
        <v>452</v>
      </c>
      <c r="E2546" s="9" t="s">
        <v>453</v>
      </c>
      <c r="F2546" s="9" t="s">
        <v>454</v>
      </c>
      <c r="G2546" s="9" t="s">
        <v>455</v>
      </c>
    </row>
    <row r="2547" spans="1:7" ht="15" customHeight="1">
      <c r="A2547" s="10" t="s">
        <v>530</v>
      </c>
      <c r="B2547" s="11" t="s">
        <v>531</v>
      </c>
      <c r="C2547" s="10" t="s">
        <v>458</v>
      </c>
      <c r="D2547" s="10" t="s">
        <v>510</v>
      </c>
      <c r="E2547" s="12">
        <v>0.88719999999999999</v>
      </c>
      <c r="F2547" s="15">
        <v>67.5</v>
      </c>
      <c r="G2547" s="15">
        <v>59.886000000000003</v>
      </c>
    </row>
    <row r="2548" spans="1:7" ht="15" customHeight="1">
      <c r="A2548" s="10" t="s">
        <v>534</v>
      </c>
      <c r="B2548" s="11" t="s">
        <v>535</v>
      </c>
      <c r="C2548" s="10" t="s">
        <v>458</v>
      </c>
      <c r="D2548" s="10" t="s">
        <v>494</v>
      </c>
      <c r="E2548" s="12">
        <v>294</v>
      </c>
      <c r="F2548" s="15">
        <v>0.56000000000000005</v>
      </c>
      <c r="G2548" s="15">
        <v>164.64</v>
      </c>
    </row>
    <row r="2549" spans="1:7" ht="15" customHeight="1">
      <c r="A2549" s="10" t="s">
        <v>539</v>
      </c>
      <c r="B2549" s="11" t="s">
        <v>540</v>
      </c>
      <c r="C2549" s="10" t="s">
        <v>458</v>
      </c>
      <c r="D2549" s="10" t="s">
        <v>510</v>
      </c>
      <c r="E2549" s="12">
        <v>0.83599999999999997</v>
      </c>
      <c r="F2549" s="15">
        <v>73.900000000000006</v>
      </c>
      <c r="G2549" s="15">
        <v>61.7804</v>
      </c>
    </row>
    <row r="2550" spans="1:7" ht="15" customHeight="1">
      <c r="A2550" s="1"/>
      <c r="B2550" s="1"/>
      <c r="C2550" s="1"/>
      <c r="D2550" s="1"/>
      <c r="E2550" s="107" t="s">
        <v>495</v>
      </c>
      <c r="F2550" s="108"/>
      <c r="G2550" s="16">
        <v>286.3064</v>
      </c>
    </row>
    <row r="2551" spans="1:7" ht="15" customHeight="1">
      <c r="A2551" s="1"/>
      <c r="B2551" s="1"/>
      <c r="C2551" s="1"/>
      <c r="D2551" s="1"/>
      <c r="E2551" s="99" t="s">
        <v>463</v>
      </c>
      <c r="F2551" s="100"/>
      <c r="G2551" s="4">
        <v>395.54</v>
      </c>
    </row>
    <row r="2552" spans="1:7" ht="9.9499999999999993" customHeight="1">
      <c r="A2552" s="1"/>
      <c r="B2552" s="1"/>
      <c r="C2552" s="101" t="s">
        <v>448</v>
      </c>
      <c r="D2552" s="102"/>
      <c r="E2552" s="1"/>
      <c r="F2552" s="1"/>
      <c r="G2552" s="1"/>
    </row>
    <row r="2553" spans="1:7" ht="20.100000000000001" customHeight="1">
      <c r="A2553" s="103" t="s">
        <v>781</v>
      </c>
      <c r="B2553" s="104"/>
      <c r="C2553" s="104"/>
      <c r="D2553" s="104"/>
      <c r="E2553" s="104"/>
      <c r="F2553" s="104"/>
      <c r="G2553" s="104"/>
    </row>
    <row r="2554" spans="1:7" ht="15" customHeight="1">
      <c r="A2554" s="105" t="s">
        <v>450</v>
      </c>
      <c r="B2554" s="106"/>
      <c r="C2554" s="9" t="s">
        <v>451</v>
      </c>
      <c r="D2554" s="9" t="s">
        <v>452</v>
      </c>
      <c r="E2554" s="9" t="s">
        <v>453</v>
      </c>
      <c r="F2554" s="9" t="s">
        <v>454</v>
      </c>
      <c r="G2554" s="9" t="s">
        <v>455</v>
      </c>
    </row>
    <row r="2555" spans="1:7" ht="15" customHeight="1">
      <c r="A2555" s="10" t="s">
        <v>542</v>
      </c>
      <c r="B2555" s="11" t="s">
        <v>543</v>
      </c>
      <c r="C2555" s="10" t="s">
        <v>458</v>
      </c>
      <c r="D2555" s="10" t="s">
        <v>459</v>
      </c>
      <c r="E2555" s="12">
        <v>0.04</v>
      </c>
      <c r="F2555" s="15">
        <v>16.77</v>
      </c>
      <c r="G2555" s="15">
        <v>0.67079999999999995</v>
      </c>
    </row>
    <row r="2556" spans="1:7" ht="15" customHeight="1">
      <c r="A2556" s="10" t="s">
        <v>544</v>
      </c>
      <c r="B2556" s="11" t="s">
        <v>545</v>
      </c>
      <c r="C2556" s="10" t="s">
        <v>458</v>
      </c>
      <c r="D2556" s="10" t="s">
        <v>459</v>
      </c>
      <c r="E2556" s="12">
        <v>0.02</v>
      </c>
      <c r="F2556" s="15">
        <v>20.77</v>
      </c>
      <c r="G2556" s="15">
        <v>0.41539999999999999</v>
      </c>
    </row>
    <row r="2557" spans="1:7" ht="15" customHeight="1">
      <c r="A2557" s="1"/>
      <c r="B2557" s="1"/>
      <c r="C2557" s="1"/>
      <c r="D2557" s="1"/>
      <c r="E2557" s="107" t="s">
        <v>462</v>
      </c>
      <c r="F2557" s="108"/>
      <c r="G2557" s="16">
        <v>1.0862000000000001</v>
      </c>
    </row>
    <row r="2558" spans="1:7" ht="15" customHeight="1">
      <c r="A2558" s="105" t="s">
        <v>482</v>
      </c>
      <c r="B2558" s="106"/>
      <c r="C2558" s="9" t="s">
        <v>451</v>
      </c>
      <c r="D2558" s="9" t="s">
        <v>452</v>
      </c>
      <c r="E2558" s="9" t="s">
        <v>453</v>
      </c>
      <c r="F2558" s="9" t="s">
        <v>454</v>
      </c>
      <c r="G2558" s="9" t="s">
        <v>455</v>
      </c>
    </row>
    <row r="2559" spans="1:7" ht="15" customHeight="1">
      <c r="A2559" s="10" t="s">
        <v>546</v>
      </c>
      <c r="B2559" s="11" t="s">
        <v>547</v>
      </c>
      <c r="C2559" s="10" t="s">
        <v>458</v>
      </c>
      <c r="D2559" s="10" t="s">
        <v>494</v>
      </c>
      <c r="E2559" s="12">
        <v>0.01</v>
      </c>
      <c r="F2559" s="15">
        <v>10.050000000000001</v>
      </c>
      <c r="G2559" s="15">
        <v>0.10050000000000001</v>
      </c>
    </row>
    <row r="2560" spans="1:7" ht="20.100000000000001" customHeight="1">
      <c r="A2560" s="10" t="s">
        <v>548</v>
      </c>
      <c r="B2560" s="11" t="s">
        <v>549</v>
      </c>
      <c r="C2560" s="10" t="s">
        <v>458</v>
      </c>
      <c r="D2560" s="10" t="s">
        <v>485</v>
      </c>
      <c r="E2560" s="12">
        <v>1.03</v>
      </c>
      <c r="F2560" s="15">
        <v>21.53</v>
      </c>
      <c r="G2560" s="15">
        <v>22.175899999999999</v>
      </c>
    </row>
    <row r="2561" spans="1:7" ht="15" customHeight="1">
      <c r="A2561" s="1"/>
      <c r="B2561" s="1"/>
      <c r="C2561" s="1"/>
      <c r="D2561" s="1"/>
      <c r="E2561" s="107" t="s">
        <v>495</v>
      </c>
      <c r="F2561" s="108"/>
      <c r="G2561" s="16">
        <v>22.276399999999999</v>
      </c>
    </row>
    <row r="2562" spans="1:7" ht="15" customHeight="1">
      <c r="A2562" s="1"/>
      <c r="B2562" s="1"/>
      <c r="C2562" s="1"/>
      <c r="D2562" s="1"/>
      <c r="E2562" s="99" t="s">
        <v>463</v>
      </c>
      <c r="F2562" s="100"/>
      <c r="G2562" s="4">
        <v>23.36</v>
      </c>
    </row>
    <row r="2563" spans="1:7" ht="9.9499999999999993" customHeight="1">
      <c r="A2563" s="1"/>
      <c r="B2563" s="1"/>
      <c r="C2563" s="101" t="s">
        <v>448</v>
      </c>
      <c r="D2563" s="102"/>
      <c r="E2563" s="1"/>
      <c r="F2563" s="1"/>
      <c r="G2563" s="1"/>
    </row>
    <row r="2564" spans="1:7" ht="20.100000000000001" customHeight="1">
      <c r="A2564" s="103" t="s">
        <v>782</v>
      </c>
      <c r="B2564" s="104"/>
      <c r="C2564" s="104"/>
      <c r="D2564" s="104"/>
      <c r="E2564" s="104"/>
      <c r="F2564" s="104"/>
      <c r="G2564" s="104"/>
    </row>
    <row r="2565" spans="1:7" ht="15" customHeight="1">
      <c r="A2565" s="105" t="s">
        <v>465</v>
      </c>
      <c r="B2565" s="106"/>
      <c r="C2565" s="9" t="s">
        <v>451</v>
      </c>
      <c r="D2565" s="9" t="s">
        <v>452</v>
      </c>
      <c r="E2565" s="9" t="s">
        <v>453</v>
      </c>
      <c r="F2565" s="9" t="s">
        <v>454</v>
      </c>
      <c r="G2565" s="9" t="s">
        <v>455</v>
      </c>
    </row>
    <row r="2566" spans="1:7" ht="15" customHeight="1">
      <c r="A2566" s="10" t="s">
        <v>551</v>
      </c>
      <c r="B2566" s="11" t="s">
        <v>552</v>
      </c>
      <c r="C2566" s="10" t="s">
        <v>458</v>
      </c>
      <c r="D2566" s="10" t="s">
        <v>459</v>
      </c>
      <c r="E2566" s="12">
        <v>0</v>
      </c>
      <c r="F2566" s="15">
        <v>36.646500000000003</v>
      </c>
      <c r="G2566" s="15">
        <v>0</v>
      </c>
    </row>
    <row r="2567" spans="1:7" ht="15" customHeight="1">
      <c r="A2567" s="10" t="s">
        <v>553</v>
      </c>
      <c r="B2567" s="11" t="s">
        <v>554</v>
      </c>
      <c r="C2567" s="10" t="s">
        <v>458</v>
      </c>
      <c r="D2567" s="10" t="s">
        <v>459</v>
      </c>
      <c r="E2567" s="12">
        <v>1.4285700000000001E-3</v>
      </c>
      <c r="F2567" s="15">
        <v>69.915400000000005</v>
      </c>
      <c r="G2567" s="15">
        <v>9.9900000000000003E-2</v>
      </c>
    </row>
    <row r="2568" spans="1:7" ht="15" customHeight="1">
      <c r="A2568" s="10" t="s">
        <v>555</v>
      </c>
      <c r="B2568" s="11" t="s">
        <v>556</v>
      </c>
      <c r="C2568" s="10" t="s">
        <v>458</v>
      </c>
      <c r="D2568" s="10" t="s">
        <v>459</v>
      </c>
      <c r="E2568" s="12">
        <v>1.4285700000000001E-3</v>
      </c>
      <c r="F2568" s="15">
        <v>22.854199999999999</v>
      </c>
      <c r="G2568" s="15">
        <v>3.2599999999999997E-2</v>
      </c>
    </row>
    <row r="2569" spans="1:7" ht="15" customHeight="1">
      <c r="A2569" s="10" t="s">
        <v>557</v>
      </c>
      <c r="B2569" s="11" t="s">
        <v>558</v>
      </c>
      <c r="C2569" s="10" t="s">
        <v>458</v>
      </c>
      <c r="D2569" s="10" t="s">
        <v>459</v>
      </c>
      <c r="E2569" s="12">
        <v>7.14286E-3</v>
      </c>
      <c r="F2569" s="15">
        <v>92.914500000000004</v>
      </c>
      <c r="G2569" s="15">
        <v>0.66369999999999996</v>
      </c>
    </row>
    <row r="2570" spans="1:7" ht="15" customHeight="1">
      <c r="A2570" s="10" t="s">
        <v>559</v>
      </c>
      <c r="B2570" s="11" t="s">
        <v>560</v>
      </c>
      <c r="C2570" s="10" t="s">
        <v>458</v>
      </c>
      <c r="D2570" s="10" t="s">
        <v>459</v>
      </c>
      <c r="E2570" s="12">
        <v>5.7142900000000003E-3</v>
      </c>
      <c r="F2570" s="15">
        <v>151.95160000000001</v>
      </c>
      <c r="G2570" s="15">
        <v>0.86829999999999996</v>
      </c>
    </row>
    <row r="2571" spans="1:7" ht="15" customHeight="1">
      <c r="A2571" s="10" t="s">
        <v>561</v>
      </c>
      <c r="B2571" s="11" t="s">
        <v>562</v>
      </c>
      <c r="C2571" s="10" t="s">
        <v>458</v>
      </c>
      <c r="D2571" s="10" t="s">
        <v>459</v>
      </c>
      <c r="E2571" s="12">
        <v>5.7142900000000003E-3</v>
      </c>
      <c r="F2571" s="15">
        <v>76.690799999999996</v>
      </c>
      <c r="G2571" s="15">
        <v>0.43819999999999998</v>
      </c>
    </row>
    <row r="2572" spans="1:7" ht="15" customHeight="1">
      <c r="A2572" s="1"/>
      <c r="B2572" s="1"/>
      <c r="C2572" s="1"/>
      <c r="D2572" s="1"/>
      <c r="E2572" s="107" t="s">
        <v>472</v>
      </c>
      <c r="F2572" s="108"/>
      <c r="G2572" s="16">
        <v>2.1027</v>
      </c>
    </row>
    <row r="2573" spans="1:7" ht="15" customHeight="1">
      <c r="A2573" s="105" t="s">
        <v>450</v>
      </c>
      <c r="B2573" s="106"/>
      <c r="C2573" s="9" t="s">
        <v>451</v>
      </c>
      <c r="D2573" s="9" t="s">
        <v>452</v>
      </c>
      <c r="E2573" s="9" t="s">
        <v>453</v>
      </c>
      <c r="F2573" s="9" t="s">
        <v>454</v>
      </c>
      <c r="G2573" s="9" t="s">
        <v>455</v>
      </c>
    </row>
    <row r="2574" spans="1:7" ht="15" customHeight="1">
      <c r="A2574" s="10" t="s">
        <v>480</v>
      </c>
      <c r="B2574" s="11" t="s">
        <v>481</v>
      </c>
      <c r="C2574" s="10" t="s">
        <v>458</v>
      </c>
      <c r="D2574" s="10" t="s">
        <v>459</v>
      </c>
      <c r="E2574" s="12">
        <v>5.7142859999999997E-2</v>
      </c>
      <c r="F2574" s="15">
        <v>15.55</v>
      </c>
      <c r="G2574" s="15">
        <v>0.88859999999999995</v>
      </c>
    </row>
    <row r="2575" spans="1:7" ht="15" customHeight="1">
      <c r="A2575" s="10" t="s">
        <v>563</v>
      </c>
      <c r="B2575" s="11" t="s">
        <v>564</v>
      </c>
      <c r="C2575" s="10" t="s">
        <v>458</v>
      </c>
      <c r="D2575" s="10" t="s">
        <v>459</v>
      </c>
      <c r="E2575" s="12">
        <v>7.14286E-3</v>
      </c>
      <c r="F2575" s="15">
        <v>27.64</v>
      </c>
      <c r="G2575" s="15">
        <v>0.19739999999999999</v>
      </c>
    </row>
    <row r="2576" spans="1:7" ht="15" customHeight="1">
      <c r="A2576" s="1"/>
      <c r="B2576" s="1"/>
      <c r="C2576" s="1"/>
      <c r="D2576" s="1"/>
      <c r="E2576" s="107" t="s">
        <v>462</v>
      </c>
      <c r="F2576" s="108"/>
      <c r="G2576" s="16">
        <v>1.0860000000000001</v>
      </c>
    </row>
    <row r="2577" spans="1:7" ht="15" customHeight="1">
      <c r="A2577" s="105" t="s">
        <v>482</v>
      </c>
      <c r="B2577" s="106"/>
      <c r="C2577" s="9" t="s">
        <v>451</v>
      </c>
      <c r="D2577" s="9" t="s">
        <v>452</v>
      </c>
      <c r="E2577" s="9" t="s">
        <v>453</v>
      </c>
      <c r="F2577" s="9" t="s">
        <v>454</v>
      </c>
      <c r="G2577" s="9" t="s">
        <v>455</v>
      </c>
    </row>
    <row r="2578" spans="1:7" ht="15" customHeight="1">
      <c r="A2578" s="10" t="s">
        <v>565</v>
      </c>
      <c r="B2578" s="11" t="s">
        <v>566</v>
      </c>
      <c r="C2578" s="10" t="s">
        <v>458</v>
      </c>
      <c r="D2578" s="10" t="s">
        <v>494</v>
      </c>
      <c r="E2578" s="12">
        <v>0.55000000000000004</v>
      </c>
      <c r="F2578" s="15">
        <v>5.71</v>
      </c>
      <c r="G2578" s="15">
        <v>3.1404999999999998</v>
      </c>
    </row>
    <row r="2579" spans="1:7" ht="15" customHeight="1">
      <c r="A2579" s="10" t="s">
        <v>567</v>
      </c>
      <c r="B2579" s="11" t="s">
        <v>568</v>
      </c>
      <c r="C2579" s="10" t="s">
        <v>458</v>
      </c>
      <c r="D2579" s="10" t="s">
        <v>488</v>
      </c>
      <c r="E2579" s="12">
        <v>0.04</v>
      </c>
      <c r="F2579" s="15">
        <v>10.46</v>
      </c>
      <c r="G2579" s="15">
        <v>0.41839999999999999</v>
      </c>
    </row>
    <row r="2580" spans="1:7" ht="15" customHeight="1">
      <c r="A2580" s="10" t="s">
        <v>569</v>
      </c>
      <c r="B2580" s="11" t="s">
        <v>570</v>
      </c>
      <c r="C2580" s="10" t="s">
        <v>458</v>
      </c>
      <c r="D2580" s="10" t="s">
        <v>488</v>
      </c>
      <c r="E2580" s="12">
        <v>0.6</v>
      </c>
      <c r="F2580" s="15">
        <v>23.83</v>
      </c>
      <c r="G2580" s="15">
        <v>14.298</v>
      </c>
    </row>
    <row r="2581" spans="1:7" ht="15" customHeight="1">
      <c r="A2581" s="1"/>
      <c r="B2581" s="1"/>
      <c r="C2581" s="1"/>
      <c r="D2581" s="1"/>
      <c r="E2581" s="107" t="s">
        <v>495</v>
      </c>
      <c r="F2581" s="108"/>
      <c r="G2581" s="16">
        <v>17.8569</v>
      </c>
    </row>
    <row r="2582" spans="1:7" ht="15" customHeight="1">
      <c r="A2582" s="1"/>
      <c r="B2582" s="1"/>
      <c r="C2582" s="1"/>
      <c r="D2582" s="1"/>
      <c r="E2582" s="99" t="s">
        <v>463</v>
      </c>
      <c r="F2582" s="100"/>
      <c r="G2582" s="4">
        <v>21.05</v>
      </c>
    </row>
    <row r="2583" spans="1:7" ht="9.9499999999999993" customHeight="1">
      <c r="A2583" s="1"/>
      <c r="B2583" s="1"/>
      <c r="C2583" s="101" t="s">
        <v>448</v>
      </c>
      <c r="D2583" s="102"/>
      <c r="E2583" s="1"/>
      <c r="F2583" s="1"/>
      <c r="G2583" s="1"/>
    </row>
    <row r="2584" spans="1:7" ht="20.100000000000001" customHeight="1">
      <c r="A2584" s="103" t="s">
        <v>783</v>
      </c>
      <c r="B2584" s="104"/>
      <c r="C2584" s="104"/>
      <c r="D2584" s="104"/>
      <c r="E2584" s="104"/>
      <c r="F2584" s="104"/>
      <c r="G2584" s="104"/>
    </row>
    <row r="2585" spans="1:7" ht="15" customHeight="1">
      <c r="A2585" s="105" t="s">
        <v>450</v>
      </c>
      <c r="B2585" s="106"/>
      <c r="C2585" s="9" t="s">
        <v>451</v>
      </c>
      <c r="D2585" s="9" t="s">
        <v>452</v>
      </c>
      <c r="E2585" s="9" t="s">
        <v>453</v>
      </c>
      <c r="F2585" s="9" t="s">
        <v>454</v>
      </c>
      <c r="G2585" s="9" t="s">
        <v>455</v>
      </c>
    </row>
    <row r="2586" spans="1:7" ht="15" customHeight="1">
      <c r="A2586" s="10" t="s">
        <v>514</v>
      </c>
      <c r="B2586" s="11" t="s">
        <v>515</v>
      </c>
      <c r="C2586" s="10" t="s">
        <v>458</v>
      </c>
      <c r="D2586" s="10" t="s">
        <v>459</v>
      </c>
      <c r="E2586" s="12">
        <v>0.15</v>
      </c>
      <c r="F2586" s="15">
        <v>20.77</v>
      </c>
      <c r="G2586" s="15">
        <v>3.1154999999999999</v>
      </c>
    </row>
    <row r="2587" spans="1:7" ht="15" customHeight="1">
      <c r="A2587" s="10" t="s">
        <v>480</v>
      </c>
      <c r="B2587" s="11" t="s">
        <v>481</v>
      </c>
      <c r="C2587" s="10" t="s">
        <v>458</v>
      </c>
      <c r="D2587" s="10" t="s">
        <v>459</v>
      </c>
      <c r="E2587" s="12">
        <v>0.25</v>
      </c>
      <c r="F2587" s="15">
        <v>15.55</v>
      </c>
      <c r="G2587" s="15">
        <v>3.8875000000000002</v>
      </c>
    </row>
    <row r="2588" spans="1:7" ht="15" customHeight="1">
      <c r="A2588" s="1"/>
      <c r="B2588" s="1"/>
      <c r="C2588" s="1"/>
      <c r="D2588" s="1"/>
      <c r="E2588" s="107" t="s">
        <v>462</v>
      </c>
      <c r="F2588" s="108"/>
      <c r="G2588" s="16">
        <v>7.0030000000000001</v>
      </c>
    </row>
    <row r="2589" spans="1:7" ht="15" customHeight="1">
      <c r="A2589" s="105" t="s">
        <v>482</v>
      </c>
      <c r="B2589" s="106"/>
      <c r="C2589" s="9" t="s">
        <v>451</v>
      </c>
      <c r="D2589" s="9" t="s">
        <v>452</v>
      </c>
      <c r="E2589" s="9" t="s">
        <v>453</v>
      </c>
      <c r="F2589" s="9" t="s">
        <v>454</v>
      </c>
      <c r="G2589" s="9" t="s">
        <v>455</v>
      </c>
    </row>
    <row r="2590" spans="1:7" ht="15" customHeight="1">
      <c r="A2590" s="10" t="s">
        <v>516</v>
      </c>
      <c r="B2590" s="11" t="s">
        <v>517</v>
      </c>
      <c r="C2590" s="10" t="s">
        <v>458</v>
      </c>
      <c r="D2590" s="10" t="s">
        <v>491</v>
      </c>
      <c r="E2590" s="12">
        <v>1</v>
      </c>
      <c r="F2590" s="15">
        <v>3.44</v>
      </c>
      <c r="G2590" s="15">
        <v>3.44</v>
      </c>
    </row>
    <row r="2591" spans="1:7" ht="15" customHeight="1">
      <c r="A2591" s="1"/>
      <c r="B2591" s="1"/>
      <c r="C2591" s="1"/>
      <c r="D2591" s="1"/>
      <c r="E2591" s="107" t="s">
        <v>495</v>
      </c>
      <c r="F2591" s="108"/>
      <c r="G2591" s="16">
        <v>3.44</v>
      </c>
    </row>
    <row r="2592" spans="1:7" ht="15" customHeight="1">
      <c r="A2592" s="105" t="s">
        <v>518</v>
      </c>
      <c r="B2592" s="106"/>
      <c r="C2592" s="9" t="s">
        <v>451</v>
      </c>
      <c r="D2592" s="9" t="s">
        <v>452</v>
      </c>
      <c r="E2592" s="9" t="s">
        <v>453</v>
      </c>
      <c r="F2592" s="9" t="s">
        <v>454</v>
      </c>
      <c r="G2592" s="9" t="s">
        <v>455</v>
      </c>
    </row>
    <row r="2593" spans="1:7" ht="15" customHeight="1">
      <c r="A2593" s="10" t="s">
        <v>519</v>
      </c>
      <c r="B2593" s="11" t="s">
        <v>520</v>
      </c>
      <c r="C2593" s="10" t="s">
        <v>458</v>
      </c>
      <c r="D2593" s="10" t="s">
        <v>485</v>
      </c>
      <c r="E2593" s="12">
        <v>0.25</v>
      </c>
      <c r="F2593" s="15">
        <v>4.5</v>
      </c>
      <c r="G2593" s="15">
        <v>1.125</v>
      </c>
    </row>
    <row r="2594" spans="1:7" ht="15" customHeight="1">
      <c r="A2594" s="10" t="s">
        <v>521</v>
      </c>
      <c r="B2594" s="11" t="s">
        <v>522</v>
      </c>
      <c r="C2594" s="10" t="s">
        <v>458</v>
      </c>
      <c r="D2594" s="10" t="s">
        <v>510</v>
      </c>
      <c r="E2594" s="12">
        <v>1.4999999999999999E-2</v>
      </c>
      <c r="F2594" s="15">
        <v>41.21</v>
      </c>
      <c r="G2594" s="15">
        <v>0.61819999999999997</v>
      </c>
    </row>
    <row r="2595" spans="1:7" ht="15" customHeight="1">
      <c r="A2595" s="10" t="s">
        <v>523</v>
      </c>
      <c r="B2595" s="11" t="s">
        <v>524</v>
      </c>
      <c r="C2595" s="10" t="s">
        <v>458</v>
      </c>
      <c r="D2595" s="10" t="s">
        <v>510</v>
      </c>
      <c r="E2595" s="12">
        <v>3.6999999999999998E-2</v>
      </c>
      <c r="F2595" s="15">
        <v>4.1399999999999997</v>
      </c>
      <c r="G2595" s="15">
        <v>0.1532</v>
      </c>
    </row>
    <row r="2596" spans="1:7" ht="20.100000000000001" customHeight="1">
      <c r="A2596" s="10" t="s">
        <v>525</v>
      </c>
      <c r="B2596" s="11" t="s">
        <v>526</v>
      </c>
      <c r="C2596" s="10" t="s">
        <v>458</v>
      </c>
      <c r="D2596" s="10" t="s">
        <v>510</v>
      </c>
      <c r="E2596" s="12">
        <v>3.4000000000000002E-2</v>
      </c>
      <c r="F2596" s="15">
        <v>337.08</v>
      </c>
      <c r="G2596" s="15">
        <v>11.460699999999999</v>
      </c>
    </row>
    <row r="2597" spans="1:7" ht="15" customHeight="1">
      <c r="A2597" s="1"/>
      <c r="B2597" s="1"/>
      <c r="C2597" s="1"/>
      <c r="D2597" s="1"/>
      <c r="E2597" s="107" t="s">
        <v>527</v>
      </c>
      <c r="F2597" s="108"/>
      <c r="G2597" s="16">
        <v>13.357100000000001</v>
      </c>
    </row>
    <row r="2598" spans="1:7" ht="15" customHeight="1">
      <c r="A2598" s="1"/>
      <c r="B2598" s="1"/>
      <c r="C2598" s="1"/>
      <c r="D2598" s="1"/>
      <c r="E2598" s="99" t="s">
        <v>463</v>
      </c>
      <c r="F2598" s="100"/>
      <c r="G2598" s="4">
        <v>23.8</v>
      </c>
    </row>
    <row r="2599" spans="1:7" ht="9.9499999999999993" customHeight="1">
      <c r="A2599" s="1"/>
      <c r="B2599" s="1"/>
      <c r="C2599" s="101" t="s">
        <v>448</v>
      </c>
      <c r="D2599" s="102"/>
      <c r="E2599" s="1"/>
      <c r="F2599" s="1"/>
      <c r="G2599" s="1"/>
    </row>
    <row r="2600" spans="1:7" ht="20.100000000000001" customHeight="1">
      <c r="A2600" s="103" t="s">
        <v>784</v>
      </c>
      <c r="B2600" s="104"/>
      <c r="C2600" s="104"/>
      <c r="D2600" s="104"/>
      <c r="E2600" s="104"/>
      <c r="F2600" s="104"/>
      <c r="G2600" s="104"/>
    </row>
    <row r="2601" spans="1:7" ht="15" customHeight="1">
      <c r="A2601" s="105" t="s">
        <v>450</v>
      </c>
      <c r="B2601" s="106"/>
      <c r="C2601" s="9" t="s">
        <v>451</v>
      </c>
      <c r="D2601" s="9" t="s">
        <v>452</v>
      </c>
      <c r="E2601" s="9" t="s">
        <v>453</v>
      </c>
      <c r="F2601" s="9" t="s">
        <v>454</v>
      </c>
      <c r="G2601" s="9" t="s">
        <v>455</v>
      </c>
    </row>
    <row r="2602" spans="1:7" ht="15" customHeight="1">
      <c r="A2602" s="10" t="s">
        <v>480</v>
      </c>
      <c r="B2602" s="11" t="s">
        <v>481</v>
      </c>
      <c r="C2602" s="10" t="s">
        <v>458</v>
      </c>
      <c r="D2602" s="10" t="s">
        <v>459</v>
      </c>
      <c r="E2602" s="12">
        <v>1.7</v>
      </c>
      <c r="F2602" s="15">
        <v>15.55</v>
      </c>
      <c r="G2602" s="15">
        <v>26.434999999999999</v>
      </c>
    </row>
    <row r="2603" spans="1:7" ht="15" customHeight="1">
      <c r="A2603" s="1"/>
      <c r="B2603" s="1"/>
      <c r="C2603" s="1"/>
      <c r="D2603" s="1"/>
      <c r="E2603" s="107" t="s">
        <v>462</v>
      </c>
      <c r="F2603" s="108"/>
      <c r="G2603" s="16">
        <v>26.434999999999999</v>
      </c>
    </row>
    <row r="2604" spans="1:7" ht="15" customHeight="1">
      <c r="A2604" s="105" t="s">
        <v>518</v>
      </c>
      <c r="B2604" s="106"/>
      <c r="C2604" s="9" t="s">
        <v>451</v>
      </c>
      <c r="D2604" s="9" t="s">
        <v>452</v>
      </c>
      <c r="E2604" s="9" t="s">
        <v>453</v>
      </c>
      <c r="F2604" s="9" t="s">
        <v>454</v>
      </c>
      <c r="G2604" s="9" t="s">
        <v>455</v>
      </c>
    </row>
    <row r="2605" spans="1:7" ht="15" customHeight="1">
      <c r="A2605" s="10" t="s">
        <v>573</v>
      </c>
      <c r="B2605" s="11" t="s">
        <v>574</v>
      </c>
      <c r="C2605" s="10" t="s">
        <v>458</v>
      </c>
      <c r="D2605" s="10" t="s">
        <v>510</v>
      </c>
      <c r="E2605" s="12">
        <v>1.1000000000000001</v>
      </c>
      <c r="F2605" s="15">
        <v>3.98</v>
      </c>
      <c r="G2605" s="15">
        <v>4.3780000000000001</v>
      </c>
    </row>
    <row r="2606" spans="1:7" ht="15" customHeight="1">
      <c r="A2606" s="1"/>
      <c r="B2606" s="1"/>
      <c r="C2606" s="1"/>
      <c r="D2606" s="1"/>
      <c r="E2606" s="107" t="s">
        <v>527</v>
      </c>
      <c r="F2606" s="108"/>
      <c r="G2606" s="16">
        <v>4.3780000000000001</v>
      </c>
    </row>
    <row r="2607" spans="1:7" ht="15" customHeight="1">
      <c r="A2607" s="1"/>
      <c r="B2607" s="1"/>
      <c r="C2607" s="1"/>
      <c r="D2607" s="1"/>
      <c r="E2607" s="99" t="s">
        <v>463</v>
      </c>
      <c r="F2607" s="100"/>
      <c r="G2607" s="4">
        <v>30.81</v>
      </c>
    </row>
    <row r="2608" spans="1:7" ht="9.9499999999999993" customHeight="1">
      <c r="A2608" s="1"/>
      <c r="B2608" s="1"/>
      <c r="C2608" s="101" t="s">
        <v>448</v>
      </c>
      <c r="D2608" s="102"/>
      <c r="E2608" s="1"/>
      <c r="F2608" s="1"/>
      <c r="G2608" s="1"/>
    </row>
    <row r="2609" spans="1:7" ht="20.100000000000001" customHeight="1">
      <c r="A2609" s="103" t="s">
        <v>785</v>
      </c>
      <c r="B2609" s="104"/>
      <c r="C2609" s="104"/>
      <c r="D2609" s="104"/>
      <c r="E2609" s="104"/>
      <c r="F2609" s="104"/>
      <c r="G2609" s="104"/>
    </row>
    <row r="2610" spans="1:7" ht="15" customHeight="1">
      <c r="A2610" s="105" t="s">
        <v>465</v>
      </c>
      <c r="B2610" s="106"/>
      <c r="C2610" s="9" t="s">
        <v>451</v>
      </c>
      <c r="D2610" s="9" t="s">
        <v>452</v>
      </c>
      <c r="E2610" s="9" t="s">
        <v>453</v>
      </c>
      <c r="F2610" s="9" t="s">
        <v>454</v>
      </c>
      <c r="G2610" s="9" t="s">
        <v>455</v>
      </c>
    </row>
    <row r="2611" spans="1:7" ht="15" customHeight="1">
      <c r="A2611" s="10" t="s">
        <v>576</v>
      </c>
      <c r="B2611" s="11" t="s">
        <v>577</v>
      </c>
      <c r="C2611" s="10" t="s">
        <v>458</v>
      </c>
      <c r="D2611" s="10" t="s">
        <v>459</v>
      </c>
      <c r="E2611" s="12">
        <v>7.5700000000000003E-2</v>
      </c>
      <c r="F2611" s="15">
        <v>27.460699999999999</v>
      </c>
      <c r="G2611" s="15">
        <v>2.0788000000000002</v>
      </c>
    </row>
    <row r="2612" spans="1:7" ht="15" customHeight="1">
      <c r="A2612" s="10" t="s">
        <v>578</v>
      </c>
      <c r="B2612" s="11" t="s">
        <v>579</v>
      </c>
      <c r="C2612" s="10" t="s">
        <v>458</v>
      </c>
      <c r="D2612" s="10" t="s">
        <v>459</v>
      </c>
      <c r="E2612" s="12">
        <v>4.1000000000000003E-3</v>
      </c>
      <c r="F2612" s="15">
        <v>42.164900000000003</v>
      </c>
      <c r="G2612" s="15">
        <v>0.1729</v>
      </c>
    </row>
    <row r="2613" spans="1:7" ht="15" customHeight="1">
      <c r="A2613" s="1"/>
      <c r="B2613" s="1"/>
      <c r="C2613" s="1"/>
      <c r="D2613" s="1"/>
      <c r="E2613" s="107" t="s">
        <v>472</v>
      </c>
      <c r="F2613" s="108"/>
      <c r="G2613" s="16">
        <v>2.2517</v>
      </c>
    </row>
    <row r="2614" spans="1:7" ht="15" customHeight="1">
      <c r="A2614" s="105" t="s">
        <v>450</v>
      </c>
      <c r="B2614" s="106"/>
      <c r="C2614" s="9" t="s">
        <v>451</v>
      </c>
      <c r="D2614" s="9" t="s">
        <v>452</v>
      </c>
      <c r="E2614" s="9" t="s">
        <v>453</v>
      </c>
      <c r="F2614" s="9" t="s">
        <v>454</v>
      </c>
      <c r="G2614" s="9" t="s">
        <v>455</v>
      </c>
    </row>
    <row r="2615" spans="1:7" ht="15" customHeight="1">
      <c r="A2615" s="10" t="s">
        <v>506</v>
      </c>
      <c r="B2615" s="11" t="s">
        <v>507</v>
      </c>
      <c r="C2615" s="10" t="s">
        <v>458</v>
      </c>
      <c r="D2615" s="10" t="s">
        <v>459</v>
      </c>
      <c r="E2615" s="12">
        <v>0.1595</v>
      </c>
      <c r="F2615" s="15">
        <v>20.77</v>
      </c>
      <c r="G2615" s="15">
        <v>3.3128000000000002</v>
      </c>
    </row>
    <row r="2616" spans="1:7" ht="15" customHeight="1">
      <c r="A2616" s="10" t="s">
        <v>480</v>
      </c>
      <c r="B2616" s="11" t="s">
        <v>481</v>
      </c>
      <c r="C2616" s="10" t="s">
        <v>458</v>
      </c>
      <c r="D2616" s="10" t="s">
        <v>459</v>
      </c>
      <c r="E2616" s="12">
        <v>0.1595</v>
      </c>
      <c r="F2616" s="15">
        <v>15.55</v>
      </c>
      <c r="G2616" s="15">
        <v>2.4802</v>
      </c>
    </row>
    <row r="2617" spans="1:7" ht="15" customHeight="1">
      <c r="A2617" s="1"/>
      <c r="B2617" s="1"/>
      <c r="C2617" s="1"/>
      <c r="D2617" s="1"/>
      <c r="E2617" s="107" t="s">
        <v>462</v>
      </c>
      <c r="F2617" s="108"/>
      <c r="G2617" s="16">
        <v>5.7930000000000001</v>
      </c>
    </row>
    <row r="2618" spans="1:7" ht="15" customHeight="1">
      <c r="A2618" s="105" t="s">
        <v>482</v>
      </c>
      <c r="B2618" s="106"/>
      <c r="C2618" s="9" t="s">
        <v>451</v>
      </c>
      <c r="D2618" s="9" t="s">
        <v>452</v>
      </c>
      <c r="E2618" s="9" t="s">
        <v>453</v>
      </c>
      <c r="F2618" s="9" t="s">
        <v>454</v>
      </c>
      <c r="G2618" s="9" t="s">
        <v>455</v>
      </c>
    </row>
    <row r="2619" spans="1:7" ht="15" customHeight="1">
      <c r="A2619" s="10" t="s">
        <v>530</v>
      </c>
      <c r="B2619" s="11" t="s">
        <v>531</v>
      </c>
      <c r="C2619" s="10" t="s">
        <v>458</v>
      </c>
      <c r="D2619" s="10" t="s">
        <v>510</v>
      </c>
      <c r="E2619" s="12">
        <v>5.6800000000000003E-2</v>
      </c>
      <c r="F2619" s="15">
        <v>67.5</v>
      </c>
      <c r="G2619" s="15">
        <v>3.8340000000000001</v>
      </c>
    </row>
    <row r="2620" spans="1:7" ht="15" customHeight="1">
      <c r="A2620" s="10" t="s">
        <v>580</v>
      </c>
      <c r="B2620" s="11" t="s">
        <v>581</v>
      </c>
      <c r="C2620" s="10" t="s">
        <v>458</v>
      </c>
      <c r="D2620" s="10" t="s">
        <v>510</v>
      </c>
      <c r="E2620" s="12">
        <v>6.4999999999999997E-3</v>
      </c>
      <c r="F2620" s="15">
        <v>60.46</v>
      </c>
      <c r="G2620" s="15">
        <v>0.39300000000000002</v>
      </c>
    </row>
    <row r="2621" spans="1:7" ht="15" customHeight="1">
      <c r="A2621" s="10" t="s">
        <v>582</v>
      </c>
      <c r="B2621" s="11" t="s">
        <v>583</v>
      </c>
      <c r="C2621" s="10" t="s">
        <v>458</v>
      </c>
      <c r="D2621" s="10" t="s">
        <v>584</v>
      </c>
      <c r="E2621" s="12">
        <v>51</v>
      </c>
      <c r="F2621" s="15">
        <v>0.56000000000000005</v>
      </c>
      <c r="G2621" s="15">
        <v>28.56</v>
      </c>
    </row>
    <row r="2622" spans="1:7" ht="15" customHeight="1">
      <c r="A2622" s="1"/>
      <c r="B2622" s="1"/>
      <c r="C2622" s="1"/>
      <c r="D2622" s="1"/>
      <c r="E2622" s="107" t="s">
        <v>495</v>
      </c>
      <c r="F2622" s="108"/>
      <c r="G2622" s="16">
        <v>32.786999999999999</v>
      </c>
    </row>
    <row r="2623" spans="1:7" ht="15" customHeight="1">
      <c r="A2623" s="1"/>
      <c r="B2623" s="1"/>
      <c r="C2623" s="1"/>
      <c r="D2623" s="1"/>
      <c r="E2623" s="99" t="s">
        <v>463</v>
      </c>
      <c r="F2623" s="100"/>
      <c r="G2623" s="4">
        <v>40.83</v>
      </c>
    </row>
    <row r="2624" spans="1:7" ht="9.9499999999999993" customHeight="1">
      <c r="A2624" s="1"/>
      <c r="B2624" s="1"/>
      <c r="C2624" s="101" t="s">
        <v>448</v>
      </c>
      <c r="D2624" s="102"/>
      <c r="E2624" s="1"/>
      <c r="F2624" s="1"/>
      <c r="G2624" s="1"/>
    </row>
    <row r="2625" spans="1:7" ht="20.100000000000001" customHeight="1">
      <c r="A2625" s="103" t="s">
        <v>786</v>
      </c>
      <c r="B2625" s="104"/>
      <c r="C2625" s="104"/>
      <c r="D2625" s="104"/>
      <c r="E2625" s="104"/>
      <c r="F2625" s="104"/>
      <c r="G2625" s="104"/>
    </row>
    <row r="2626" spans="1:7" ht="15" customHeight="1">
      <c r="A2626" s="105" t="s">
        <v>450</v>
      </c>
      <c r="B2626" s="106"/>
      <c r="C2626" s="9" t="s">
        <v>451</v>
      </c>
      <c r="D2626" s="9" t="s">
        <v>452</v>
      </c>
      <c r="E2626" s="9" t="s">
        <v>453</v>
      </c>
      <c r="F2626" s="9" t="s">
        <v>454</v>
      </c>
      <c r="G2626" s="9" t="s">
        <v>455</v>
      </c>
    </row>
    <row r="2627" spans="1:7" ht="15" customHeight="1">
      <c r="A2627" s="10" t="s">
        <v>586</v>
      </c>
      <c r="B2627" s="11" t="s">
        <v>587</v>
      </c>
      <c r="C2627" s="10" t="s">
        <v>458</v>
      </c>
      <c r="D2627" s="10" t="s">
        <v>459</v>
      </c>
      <c r="E2627" s="12">
        <v>1.6</v>
      </c>
      <c r="F2627" s="15">
        <v>20.77</v>
      </c>
      <c r="G2627" s="15">
        <v>33.231999999999999</v>
      </c>
    </row>
    <row r="2628" spans="1:7" ht="15" customHeight="1">
      <c r="A2628" s="10" t="s">
        <v>480</v>
      </c>
      <c r="B2628" s="11" t="s">
        <v>481</v>
      </c>
      <c r="C2628" s="10" t="s">
        <v>458</v>
      </c>
      <c r="D2628" s="10" t="s">
        <v>459</v>
      </c>
      <c r="E2628" s="12">
        <v>1.25</v>
      </c>
      <c r="F2628" s="15">
        <v>15.55</v>
      </c>
      <c r="G2628" s="15">
        <v>19.4375</v>
      </c>
    </row>
    <row r="2629" spans="1:7" ht="15" customHeight="1">
      <c r="A2629" s="1"/>
      <c r="B2629" s="1"/>
      <c r="C2629" s="1"/>
      <c r="D2629" s="1"/>
      <c r="E2629" s="107" t="s">
        <v>462</v>
      </c>
      <c r="F2629" s="108"/>
      <c r="G2629" s="16">
        <v>52.669499999999999</v>
      </c>
    </row>
    <row r="2630" spans="1:7" ht="15" customHeight="1">
      <c r="A2630" s="105" t="s">
        <v>482</v>
      </c>
      <c r="B2630" s="106"/>
      <c r="C2630" s="9" t="s">
        <v>451</v>
      </c>
      <c r="D2630" s="9" t="s">
        <v>452</v>
      </c>
      <c r="E2630" s="9" t="s">
        <v>453</v>
      </c>
      <c r="F2630" s="9" t="s">
        <v>454</v>
      </c>
      <c r="G2630" s="9" t="s">
        <v>455</v>
      </c>
    </row>
    <row r="2631" spans="1:7" ht="15" customHeight="1">
      <c r="A2631" s="10" t="s">
        <v>530</v>
      </c>
      <c r="B2631" s="11" t="s">
        <v>531</v>
      </c>
      <c r="C2631" s="10" t="s">
        <v>458</v>
      </c>
      <c r="D2631" s="10" t="s">
        <v>510</v>
      </c>
      <c r="E2631" s="12">
        <v>1.8200000000000001E-2</v>
      </c>
      <c r="F2631" s="15">
        <v>67.5</v>
      </c>
      <c r="G2631" s="15">
        <v>1.2284999999999999</v>
      </c>
    </row>
    <row r="2632" spans="1:7" ht="15" customHeight="1">
      <c r="A2632" s="10" t="s">
        <v>588</v>
      </c>
      <c r="B2632" s="11" t="s">
        <v>589</v>
      </c>
      <c r="C2632" s="10" t="s">
        <v>458</v>
      </c>
      <c r="D2632" s="10" t="s">
        <v>494</v>
      </c>
      <c r="E2632" s="12">
        <v>2.73</v>
      </c>
      <c r="F2632" s="15">
        <v>1.1000000000000001</v>
      </c>
      <c r="G2632" s="15">
        <v>3.0030000000000001</v>
      </c>
    </row>
    <row r="2633" spans="1:7" ht="15" customHeight="1">
      <c r="A2633" s="10" t="s">
        <v>534</v>
      </c>
      <c r="B2633" s="11" t="s">
        <v>535</v>
      </c>
      <c r="C2633" s="10" t="s">
        <v>458</v>
      </c>
      <c r="D2633" s="10" t="s">
        <v>494</v>
      </c>
      <c r="E2633" s="12">
        <v>2.8</v>
      </c>
      <c r="F2633" s="15">
        <v>0.56000000000000005</v>
      </c>
      <c r="G2633" s="15">
        <v>1.5680000000000001</v>
      </c>
    </row>
    <row r="2634" spans="1:7" ht="20.100000000000001" customHeight="1">
      <c r="A2634" s="10" t="s">
        <v>590</v>
      </c>
      <c r="B2634" s="11" t="s">
        <v>591</v>
      </c>
      <c r="C2634" s="10" t="s">
        <v>458</v>
      </c>
      <c r="D2634" s="10" t="s">
        <v>485</v>
      </c>
      <c r="E2634" s="12">
        <v>1.1000000000000001</v>
      </c>
      <c r="F2634" s="15">
        <v>49.48</v>
      </c>
      <c r="G2634" s="15">
        <v>54.427999999999997</v>
      </c>
    </row>
    <row r="2635" spans="1:7" ht="15" customHeight="1">
      <c r="A2635" s="1"/>
      <c r="B2635" s="1"/>
      <c r="C2635" s="1"/>
      <c r="D2635" s="1"/>
      <c r="E2635" s="107" t="s">
        <v>495</v>
      </c>
      <c r="F2635" s="108"/>
      <c r="G2635" s="16">
        <v>60.227499999999999</v>
      </c>
    </row>
    <row r="2636" spans="1:7" ht="15" customHeight="1">
      <c r="A2636" s="1"/>
      <c r="B2636" s="1"/>
      <c r="C2636" s="1"/>
      <c r="D2636" s="1"/>
      <c r="E2636" s="99" t="s">
        <v>463</v>
      </c>
      <c r="F2636" s="100"/>
      <c r="G2636" s="4">
        <v>112.9</v>
      </c>
    </row>
    <row r="2637" spans="1:7" ht="9.9499999999999993" customHeight="1">
      <c r="A2637" s="1"/>
      <c r="B2637" s="1"/>
      <c r="C2637" s="101" t="s">
        <v>448</v>
      </c>
      <c r="D2637" s="102"/>
      <c r="E2637" s="1"/>
      <c r="F2637" s="1"/>
      <c r="G2637" s="1"/>
    </row>
    <row r="2638" spans="1:7" ht="20.100000000000001" customHeight="1">
      <c r="A2638" s="103" t="s">
        <v>787</v>
      </c>
      <c r="B2638" s="104"/>
      <c r="C2638" s="104"/>
      <c r="D2638" s="104"/>
      <c r="E2638" s="104"/>
      <c r="F2638" s="104"/>
      <c r="G2638" s="104"/>
    </row>
    <row r="2639" spans="1:7" ht="15" customHeight="1">
      <c r="A2639" s="105" t="s">
        <v>450</v>
      </c>
      <c r="B2639" s="106"/>
      <c r="C2639" s="9" t="s">
        <v>451</v>
      </c>
      <c r="D2639" s="9" t="s">
        <v>452</v>
      </c>
      <c r="E2639" s="9" t="s">
        <v>453</v>
      </c>
      <c r="F2639" s="9" t="s">
        <v>454</v>
      </c>
      <c r="G2639" s="9" t="s">
        <v>455</v>
      </c>
    </row>
    <row r="2640" spans="1:7" ht="15" customHeight="1">
      <c r="A2640" s="10" t="s">
        <v>480</v>
      </c>
      <c r="B2640" s="11" t="s">
        <v>481</v>
      </c>
      <c r="C2640" s="10" t="s">
        <v>458</v>
      </c>
      <c r="D2640" s="10" t="s">
        <v>459</v>
      </c>
      <c r="E2640" s="12">
        <v>7.4999999999999997E-2</v>
      </c>
      <c r="F2640" s="15">
        <v>15.55</v>
      </c>
      <c r="G2640" s="15">
        <v>1.1662999999999999</v>
      </c>
    </row>
    <row r="2641" spans="1:7" ht="15" customHeight="1">
      <c r="A2641" s="1"/>
      <c r="B2641" s="1"/>
      <c r="C2641" s="1"/>
      <c r="D2641" s="1"/>
      <c r="E2641" s="107" t="s">
        <v>462</v>
      </c>
      <c r="F2641" s="108"/>
      <c r="G2641" s="16">
        <v>1.1662999999999999</v>
      </c>
    </row>
    <row r="2642" spans="1:7" ht="15" customHeight="1">
      <c r="A2642" s="1"/>
      <c r="B2642" s="1"/>
      <c r="C2642" s="1"/>
      <c r="D2642" s="1"/>
      <c r="E2642" s="99" t="s">
        <v>463</v>
      </c>
      <c r="F2642" s="100"/>
      <c r="G2642" s="4">
        <v>1.17</v>
      </c>
    </row>
    <row r="2643" spans="1:7" ht="9.9499999999999993" customHeight="1">
      <c r="A2643" s="1"/>
      <c r="B2643" s="1"/>
      <c r="C2643" s="101" t="s">
        <v>448</v>
      </c>
      <c r="D2643" s="102"/>
      <c r="E2643" s="1"/>
      <c r="F2643" s="1"/>
      <c r="G2643" s="1"/>
    </row>
    <row r="2644" spans="1:7" ht="20.100000000000001" customHeight="1">
      <c r="A2644" s="103" t="s">
        <v>788</v>
      </c>
      <c r="B2644" s="104"/>
      <c r="C2644" s="104"/>
      <c r="D2644" s="104"/>
      <c r="E2644" s="104"/>
      <c r="F2644" s="104"/>
      <c r="G2644" s="104"/>
    </row>
    <row r="2645" spans="1:7" ht="15" customHeight="1">
      <c r="A2645" s="105" t="s">
        <v>465</v>
      </c>
      <c r="B2645" s="106"/>
      <c r="C2645" s="9" t="s">
        <v>451</v>
      </c>
      <c r="D2645" s="9" t="s">
        <v>452</v>
      </c>
      <c r="E2645" s="9" t="s">
        <v>453</v>
      </c>
      <c r="F2645" s="9" t="s">
        <v>454</v>
      </c>
      <c r="G2645" s="9" t="s">
        <v>455</v>
      </c>
    </row>
    <row r="2646" spans="1:7" ht="15" customHeight="1">
      <c r="A2646" s="10" t="s">
        <v>466</v>
      </c>
      <c r="B2646" s="11" t="s">
        <v>467</v>
      </c>
      <c r="C2646" s="10" t="s">
        <v>458</v>
      </c>
      <c r="D2646" s="10" t="s">
        <v>459</v>
      </c>
      <c r="E2646" s="12">
        <v>2</v>
      </c>
      <c r="F2646" s="15">
        <v>75.045400000000001</v>
      </c>
      <c r="G2646" s="15">
        <v>150.0908</v>
      </c>
    </row>
    <row r="2647" spans="1:7" ht="15" customHeight="1">
      <c r="A2647" s="10" t="s">
        <v>468</v>
      </c>
      <c r="B2647" s="11" t="s">
        <v>469</v>
      </c>
      <c r="C2647" s="10" t="s">
        <v>458</v>
      </c>
      <c r="D2647" s="10" t="s">
        <v>459</v>
      </c>
      <c r="E2647" s="12">
        <v>4</v>
      </c>
      <c r="F2647" s="15">
        <v>0.6895</v>
      </c>
      <c r="G2647" s="15">
        <v>2.758</v>
      </c>
    </row>
    <row r="2648" spans="1:7" ht="15" customHeight="1">
      <c r="A2648" s="10" t="s">
        <v>470</v>
      </c>
      <c r="B2648" s="11" t="s">
        <v>471</v>
      </c>
      <c r="C2648" s="10" t="s">
        <v>458</v>
      </c>
      <c r="D2648" s="10" t="s">
        <v>459</v>
      </c>
      <c r="E2648" s="12">
        <v>4</v>
      </c>
      <c r="F2648" s="15">
        <v>1.3612</v>
      </c>
      <c r="G2648" s="15">
        <v>5.4447999999999999</v>
      </c>
    </row>
    <row r="2649" spans="1:7" ht="15" customHeight="1">
      <c r="A2649" s="1"/>
      <c r="B2649" s="1"/>
      <c r="C2649" s="1"/>
      <c r="D2649" s="1"/>
      <c r="E2649" s="107" t="s">
        <v>472</v>
      </c>
      <c r="F2649" s="108"/>
      <c r="G2649" s="16">
        <v>158.2936</v>
      </c>
    </row>
    <row r="2650" spans="1:7" ht="15" customHeight="1">
      <c r="A2650" s="105" t="s">
        <v>450</v>
      </c>
      <c r="B2650" s="106"/>
      <c r="C2650" s="9" t="s">
        <v>451</v>
      </c>
      <c r="D2650" s="9" t="s">
        <v>452</v>
      </c>
      <c r="E2650" s="9" t="s">
        <v>453</v>
      </c>
      <c r="F2650" s="9" t="s">
        <v>454</v>
      </c>
      <c r="G2650" s="9" t="s">
        <v>455</v>
      </c>
    </row>
    <row r="2651" spans="1:7" ht="15" customHeight="1">
      <c r="A2651" s="10" t="s">
        <v>473</v>
      </c>
      <c r="B2651" s="11" t="s">
        <v>474</v>
      </c>
      <c r="C2651" s="10" t="s">
        <v>458</v>
      </c>
      <c r="D2651" s="10" t="s">
        <v>459</v>
      </c>
      <c r="E2651" s="12">
        <v>4</v>
      </c>
      <c r="F2651" s="15">
        <v>16.77</v>
      </c>
      <c r="G2651" s="15">
        <v>67.08</v>
      </c>
    </row>
    <row r="2652" spans="1:7" ht="15" customHeight="1">
      <c r="A2652" s="10" t="s">
        <v>475</v>
      </c>
      <c r="B2652" s="11" t="s">
        <v>476</v>
      </c>
      <c r="C2652" s="10" t="s">
        <v>458</v>
      </c>
      <c r="D2652" s="10" t="s">
        <v>459</v>
      </c>
      <c r="E2652" s="12">
        <v>4</v>
      </c>
      <c r="F2652" s="15">
        <v>24.86</v>
      </c>
      <c r="G2652" s="15">
        <v>99.44</v>
      </c>
    </row>
    <row r="2653" spans="1:7" ht="15" customHeight="1">
      <c r="A2653" s="10" t="s">
        <v>477</v>
      </c>
      <c r="B2653" s="11" t="s">
        <v>478</v>
      </c>
      <c r="C2653" s="10" t="s">
        <v>458</v>
      </c>
      <c r="D2653" s="10" t="s">
        <v>459</v>
      </c>
      <c r="E2653" s="12">
        <v>5</v>
      </c>
      <c r="F2653" s="15">
        <v>30.34</v>
      </c>
      <c r="G2653" s="15">
        <v>151.69999999999999</v>
      </c>
    </row>
    <row r="2654" spans="1:7" ht="15" customHeight="1">
      <c r="A2654" s="1"/>
      <c r="B2654" s="1"/>
      <c r="C2654" s="1"/>
      <c r="D2654" s="1"/>
      <c r="E2654" s="107" t="s">
        <v>462</v>
      </c>
      <c r="F2654" s="108"/>
      <c r="G2654" s="16">
        <v>318.22000000000003</v>
      </c>
    </row>
    <row r="2655" spans="1:7" ht="15" customHeight="1">
      <c r="A2655" s="1"/>
      <c r="B2655" s="1"/>
      <c r="C2655" s="1"/>
      <c r="D2655" s="1"/>
      <c r="E2655" s="99" t="s">
        <v>463</v>
      </c>
      <c r="F2655" s="100"/>
      <c r="G2655" s="4">
        <v>476.51</v>
      </c>
    </row>
    <row r="2656" spans="1:7" ht="9.9499999999999993" customHeight="1">
      <c r="A2656" s="1"/>
      <c r="B2656" s="1"/>
      <c r="C2656" s="101" t="s">
        <v>448</v>
      </c>
      <c r="D2656" s="102"/>
      <c r="E2656" s="1"/>
      <c r="F2656" s="1"/>
      <c r="G2656" s="1"/>
    </row>
    <row r="2657" spans="1:7" ht="20.100000000000001" customHeight="1">
      <c r="A2657" s="103" t="s">
        <v>789</v>
      </c>
      <c r="B2657" s="104"/>
      <c r="C2657" s="104"/>
      <c r="D2657" s="104"/>
      <c r="E2657" s="104"/>
      <c r="F2657" s="104"/>
      <c r="G2657" s="104"/>
    </row>
    <row r="2658" spans="1:7" ht="15" customHeight="1">
      <c r="A2658" s="105" t="s">
        <v>450</v>
      </c>
      <c r="B2658" s="106"/>
      <c r="C2658" s="9" t="s">
        <v>451</v>
      </c>
      <c r="D2658" s="9" t="s">
        <v>452</v>
      </c>
      <c r="E2658" s="9" t="s">
        <v>453</v>
      </c>
      <c r="F2658" s="9" t="s">
        <v>454</v>
      </c>
      <c r="G2658" s="9" t="s">
        <v>455</v>
      </c>
    </row>
    <row r="2659" spans="1:7" ht="15" customHeight="1">
      <c r="A2659" s="10" t="s">
        <v>480</v>
      </c>
      <c r="B2659" s="11" t="s">
        <v>481</v>
      </c>
      <c r="C2659" s="10" t="s">
        <v>458</v>
      </c>
      <c r="D2659" s="10" t="s">
        <v>459</v>
      </c>
      <c r="E2659" s="12">
        <v>2</v>
      </c>
      <c r="F2659" s="15">
        <v>15.55</v>
      </c>
      <c r="G2659" s="15">
        <v>31.1</v>
      </c>
    </row>
    <row r="2660" spans="1:7" ht="15" customHeight="1">
      <c r="A2660" s="1"/>
      <c r="B2660" s="1"/>
      <c r="C2660" s="1"/>
      <c r="D2660" s="1"/>
      <c r="E2660" s="107" t="s">
        <v>462</v>
      </c>
      <c r="F2660" s="108"/>
      <c r="G2660" s="16">
        <v>31.1</v>
      </c>
    </row>
    <row r="2661" spans="1:7" ht="15" customHeight="1">
      <c r="A2661" s="105" t="s">
        <v>482</v>
      </c>
      <c r="B2661" s="106"/>
      <c r="C2661" s="9" t="s">
        <v>451</v>
      </c>
      <c r="D2661" s="9" t="s">
        <v>452</v>
      </c>
      <c r="E2661" s="9" t="s">
        <v>453</v>
      </c>
      <c r="F2661" s="9" t="s">
        <v>454</v>
      </c>
      <c r="G2661" s="9" t="s">
        <v>455</v>
      </c>
    </row>
    <row r="2662" spans="1:7" ht="15" customHeight="1">
      <c r="A2662" s="10" t="s">
        <v>483</v>
      </c>
      <c r="B2662" s="11" t="s">
        <v>484</v>
      </c>
      <c r="C2662" s="10" t="s">
        <v>458</v>
      </c>
      <c r="D2662" s="10" t="s">
        <v>485</v>
      </c>
      <c r="E2662" s="12">
        <v>1.02</v>
      </c>
      <c r="F2662" s="15">
        <v>35.590000000000003</v>
      </c>
      <c r="G2662" s="15">
        <v>36.3018</v>
      </c>
    </row>
    <row r="2663" spans="1:7" ht="15" customHeight="1">
      <c r="A2663" s="10" t="s">
        <v>486</v>
      </c>
      <c r="B2663" s="11" t="s">
        <v>487</v>
      </c>
      <c r="C2663" s="10" t="s">
        <v>458</v>
      </c>
      <c r="D2663" s="10" t="s">
        <v>488</v>
      </c>
      <c r="E2663" s="12">
        <v>1</v>
      </c>
      <c r="F2663" s="15">
        <v>24.99</v>
      </c>
      <c r="G2663" s="15">
        <v>24.99</v>
      </c>
    </row>
    <row r="2664" spans="1:7" ht="15" customHeight="1">
      <c r="A2664" s="10" t="s">
        <v>489</v>
      </c>
      <c r="B2664" s="11" t="s">
        <v>490</v>
      </c>
      <c r="C2664" s="10" t="s">
        <v>458</v>
      </c>
      <c r="D2664" s="10" t="s">
        <v>491</v>
      </c>
      <c r="E2664" s="12">
        <v>4.5</v>
      </c>
      <c r="F2664" s="15">
        <v>12.61</v>
      </c>
      <c r="G2664" s="15">
        <v>56.744999999999997</v>
      </c>
    </row>
    <row r="2665" spans="1:7" ht="15" customHeight="1">
      <c r="A2665" s="10" t="s">
        <v>492</v>
      </c>
      <c r="B2665" s="11" t="s">
        <v>493</v>
      </c>
      <c r="C2665" s="10" t="s">
        <v>458</v>
      </c>
      <c r="D2665" s="10" t="s">
        <v>494</v>
      </c>
      <c r="E2665" s="12">
        <v>0.15</v>
      </c>
      <c r="F2665" s="15">
        <v>15.54</v>
      </c>
      <c r="G2665" s="15">
        <v>2.331</v>
      </c>
    </row>
    <row r="2666" spans="1:7" ht="15" customHeight="1">
      <c r="A2666" s="1"/>
      <c r="B2666" s="1"/>
      <c r="C2666" s="1"/>
      <c r="D2666" s="1"/>
      <c r="E2666" s="107" t="s">
        <v>495</v>
      </c>
      <c r="F2666" s="108"/>
      <c r="G2666" s="16">
        <v>120.3678</v>
      </c>
    </row>
    <row r="2667" spans="1:7" ht="15" customHeight="1">
      <c r="A2667" s="1"/>
      <c r="B2667" s="1"/>
      <c r="C2667" s="1"/>
      <c r="D2667" s="1"/>
      <c r="E2667" s="99" t="s">
        <v>463</v>
      </c>
      <c r="F2667" s="100"/>
      <c r="G2667" s="4">
        <v>151.47</v>
      </c>
    </row>
    <row r="2668" spans="1:7" ht="9.9499999999999993" customHeight="1">
      <c r="A2668" s="1"/>
      <c r="B2668" s="1"/>
      <c r="C2668" s="101" t="s">
        <v>448</v>
      </c>
      <c r="D2668" s="102"/>
      <c r="E2668" s="1"/>
      <c r="F2668" s="1"/>
      <c r="G2668" s="1"/>
    </row>
    <row r="2669" spans="1:7" ht="20.100000000000001" customHeight="1">
      <c r="A2669" s="103" t="s">
        <v>790</v>
      </c>
      <c r="B2669" s="104"/>
      <c r="C2669" s="104"/>
      <c r="D2669" s="104"/>
      <c r="E2669" s="104"/>
      <c r="F2669" s="104"/>
      <c r="G2669" s="104"/>
    </row>
    <row r="2670" spans="1:7" ht="15" customHeight="1">
      <c r="A2670" s="105" t="s">
        <v>465</v>
      </c>
      <c r="B2670" s="106"/>
      <c r="C2670" s="9" t="s">
        <v>451</v>
      </c>
      <c r="D2670" s="9" t="s">
        <v>452</v>
      </c>
      <c r="E2670" s="9" t="s">
        <v>453</v>
      </c>
      <c r="F2670" s="9" t="s">
        <v>454</v>
      </c>
      <c r="G2670" s="9" t="s">
        <v>455</v>
      </c>
    </row>
    <row r="2671" spans="1:7" ht="15" customHeight="1">
      <c r="A2671" s="10" t="s">
        <v>497</v>
      </c>
      <c r="B2671" s="11" t="s">
        <v>498</v>
      </c>
      <c r="C2671" s="10" t="s">
        <v>458</v>
      </c>
      <c r="D2671" s="10" t="s">
        <v>459</v>
      </c>
      <c r="E2671" s="12">
        <v>0</v>
      </c>
      <c r="F2671" s="15">
        <v>76.574700000000007</v>
      </c>
      <c r="G2671" s="15">
        <v>0</v>
      </c>
    </row>
    <row r="2672" spans="1:7" ht="15" customHeight="1">
      <c r="A2672" s="10" t="s">
        <v>499</v>
      </c>
      <c r="B2672" s="11" t="s">
        <v>500</v>
      </c>
      <c r="C2672" s="10" t="s">
        <v>458</v>
      </c>
      <c r="D2672" s="10" t="s">
        <v>459</v>
      </c>
      <c r="E2672" s="12">
        <v>2.7777999999999999E-4</v>
      </c>
      <c r="F2672" s="15">
        <v>218.35159999999999</v>
      </c>
      <c r="G2672" s="15">
        <v>6.0699999999999997E-2</v>
      </c>
    </row>
    <row r="2673" spans="1:7" ht="15" customHeight="1">
      <c r="A2673" s="1"/>
      <c r="B2673" s="1"/>
      <c r="C2673" s="1"/>
      <c r="D2673" s="1"/>
      <c r="E2673" s="107" t="s">
        <v>472</v>
      </c>
      <c r="F2673" s="108"/>
      <c r="G2673" s="16">
        <v>6.0699999999999997E-2</v>
      </c>
    </row>
    <row r="2674" spans="1:7" ht="15" customHeight="1">
      <c r="A2674" s="105" t="s">
        <v>450</v>
      </c>
      <c r="B2674" s="106"/>
      <c r="C2674" s="9" t="s">
        <v>451</v>
      </c>
      <c r="D2674" s="9" t="s">
        <v>452</v>
      </c>
      <c r="E2674" s="9" t="s">
        <v>453</v>
      </c>
      <c r="F2674" s="9" t="s">
        <v>454</v>
      </c>
      <c r="G2674" s="9" t="s">
        <v>455</v>
      </c>
    </row>
    <row r="2675" spans="1:7" ht="15" customHeight="1">
      <c r="A2675" s="10" t="s">
        <v>480</v>
      </c>
      <c r="B2675" s="11" t="s">
        <v>481</v>
      </c>
      <c r="C2675" s="10" t="s">
        <v>458</v>
      </c>
      <c r="D2675" s="10" t="s">
        <v>459</v>
      </c>
      <c r="E2675" s="12">
        <v>5.5555999999999997E-4</v>
      </c>
      <c r="F2675" s="15">
        <v>15.55</v>
      </c>
      <c r="G2675" s="15">
        <v>8.6E-3</v>
      </c>
    </row>
    <row r="2676" spans="1:7" ht="15" customHeight="1">
      <c r="A2676" s="1"/>
      <c r="B2676" s="1"/>
      <c r="C2676" s="1"/>
      <c r="D2676" s="1"/>
      <c r="E2676" s="107" t="s">
        <v>462</v>
      </c>
      <c r="F2676" s="108"/>
      <c r="G2676" s="16">
        <v>8.6E-3</v>
      </c>
    </row>
    <row r="2677" spans="1:7" ht="15" customHeight="1">
      <c r="A2677" s="1"/>
      <c r="B2677" s="1"/>
      <c r="C2677" s="1"/>
      <c r="D2677" s="1"/>
      <c r="E2677" s="99" t="s">
        <v>463</v>
      </c>
      <c r="F2677" s="100"/>
      <c r="G2677" s="4">
        <v>7.0000000000000007E-2</v>
      </c>
    </row>
    <row r="2678" spans="1:7" ht="9.9499999999999993" customHeight="1">
      <c r="A2678" s="1"/>
      <c r="B2678" s="1"/>
      <c r="C2678" s="101" t="s">
        <v>448</v>
      </c>
      <c r="D2678" s="102"/>
      <c r="E2678" s="1"/>
      <c r="F2678" s="1"/>
      <c r="G2678" s="1"/>
    </row>
    <row r="2679" spans="1:7" ht="20.100000000000001" customHeight="1">
      <c r="A2679" s="103" t="s">
        <v>791</v>
      </c>
      <c r="B2679" s="104"/>
      <c r="C2679" s="104"/>
      <c r="D2679" s="104"/>
      <c r="E2679" s="104"/>
      <c r="F2679" s="104"/>
      <c r="G2679" s="104"/>
    </row>
    <row r="2680" spans="1:7" ht="15" customHeight="1">
      <c r="A2680" s="105" t="s">
        <v>465</v>
      </c>
      <c r="B2680" s="106"/>
      <c r="C2680" s="9" t="s">
        <v>451</v>
      </c>
      <c r="D2680" s="9" t="s">
        <v>452</v>
      </c>
      <c r="E2680" s="9" t="s">
        <v>453</v>
      </c>
      <c r="F2680" s="9" t="s">
        <v>454</v>
      </c>
      <c r="G2680" s="9" t="s">
        <v>455</v>
      </c>
    </row>
    <row r="2681" spans="1:7" ht="15" customHeight="1">
      <c r="A2681" s="10" t="s">
        <v>502</v>
      </c>
      <c r="B2681" s="11" t="s">
        <v>503</v>
      </c>
      <c r="C2681" s="10" t="s">
        <v>458</v>
      </c>
      <c r="D2681" s="10" t="s">
        <v>459</v>
      </c>
      <c r="E2681" s="12">
        <v>0.05</v>
      </c>
      <c r="F2681" s="15">
        <v>24.083600000000001</v>
      </c>
      <c r="G2681" s="15">
        <v>1.2041999999999999</v>
      </c>
    </row>
    <row r="2682" spans="1:7" ht="15" customHeight="1">
      <c r="A2682" s="10" t="s">
        <v>504</v>
      </c>
      <c r="B2682" s="11" t="s">
        <v>505</v>
      </c>
      <c r="C2682" s="10" t="s">
        <v>458</v>
      </c>
      <c r="D2682" s="10" t="s">
        <v>459</v>
      </c>
      <c r="E2682" s="12">
        <v>0.01</v>
      </c>
      <c r="F2682" s="15">
        <v>83.928399999999996</v>
      </c>
      <c r="G2682" s="15">
        <v>0.83930000000000005</v>
      </c>
    </row>
    <row r="2683" spans="1:7" ht="15" customHeight="1">
      <c r="A2683" s="1"/>
      <c r="B2683" s="1"/>
      <c r="C2683" s="1"/>
      <c r="D2683" s="1"/>
      <c r="E2683" s="107" t="s">
        <v>472</v>
      </c>
      <c r="F2683" s="108"/>
      <c r="G2683" s="16">
        <v>2.0434999999999999</v>
      </c>
    </row>
    <row r="2684" spans="1:7" ht="15" customHeight="1">
      <c r="A2684" s="105" t="s">
        <v>450</v>
      </c>
      <c r="B2684" s="106"/>
      <c r="C2684" s="9" t="s">
        <v>451</v>
      </c>
      <c r="D2684" s="9" t="s">
        <v>452</v>
      </c>
      <c r="E2684" s="9" t="s">
        <v>453</v>
      </c>
      <c r="F2684" s="9" t="s">
        <v>454</v>
      </c>
      <c r="G2684" s="9" t="s">
        <v>455</v>
      </c>
    </row>
    <row r="2685" spans="1:7" ht="15" customHeight="1">
      <c r="A2685" s="10" t="s">
        <v>506</v>
      </c>
      <c r="B2685" s="11" t="s">
        <v>507</v>
      </c>
      <c r="C2685" s="10" t="s">
        <v>458</v>
      </c>
      <c r="D2685" s="10" t="s">
        <v>459</v>
      </c>
      <c r="E2685" s="12">
        <v>0.3</v>
      </c>
      <c r="F2685" s="15">
        <v>20.77</v>
      </c>
      <c r="G2685" s="15">
        <v>6.2309999999999999</v>
      </c>
    </row>
    <row r="2686" spans="1:7" ht="15" customHeight="1">
      <c r="A2686" s="10" t="s">
        <v>480</v>
      </c>
      <c r="B2686" s="11" t="s">
        <v>481</v>
      </c>
      <c r="C2686" s="10" t="s">
        <v>458</v>
      </c>
      <c r="D2686" s="10" t="s">
        <v>459</v>
      </c>
      <c r="E2686" s="12">
        <v>0.6</v>
      </c>
      <c r="F2686" s="15">
        <v>15.55</v>
      </c>
      <c r="G2686" s="15">
        <v>9.33</v>
      </c>
    </row>
    <row r="2687" spans="1:7" ht="15" customHeight="1">
      <c r="A2687" s="1"/>
      <c r="B2687" s="1"/>
      <c r="C2687" s="1"/>
      <c r="D2687" s="1"/>
      <c r="E2687" s="107" t="s">
        <v>462</v>
      </c>
      <c r="F2687" s="108"/>
      <c r="G2687" s="16">
        <v>15.561</v>
      </c>
    </row>
    <row r="2688" spans="1:7" ht="15" customHeight="1">
      <c r="A2688" s="105" t="s">
        <v>482</v>
      </c>
      <c r="B2688" s="106"/>
      <c r="C2688" s="9" t="s">
        <v>451</v>
      </c>
      <c r="D2688" s="9" t="s">
        <v>452</v>
      </c>
      <c r="E2688" s="9" t="s">
        <v>453</v>
      </c>
      <c r="F2688" s="9" t="s">
        <v>454</v>
      </c>
      <c r="G2688" s="9" t="s">
        <v>455</v>
      </c>
    </row>
    <row r="2689" spans="1:7" ht="15" customHeight="1">
      <c r="A2689" s="10" t="s">
        <v>508</v>
      </c>
      <c r="B2689" s="11" t="s">
        <v>509</v>
      </c>
      <c r="C2689" s="10" t="s">
        <v>458</v>
      </c>
      <c r="D2689" s="10" t="s">
        <v>510</v>
      </c>
      <c r="E2689" s="12">
        <v>0.15</v>
      </c>
      <c r="F2689" s="15">
        <v>60.88</v>
      </c>
      <c r="G2689" s="15">
        <v>9.1319999999999997</v>
      </c>
    </row>
    <row r="2690" spans="1:7" ht="15" customHeight="1">
      <c r="A2690" s="10" t="s">
        <v>511</v>
      </c>
      <c r="B2690" s="11" t="s">
        <v>512</v>
      </c>
      <c r="C2690" s="10" t="s">
        <v>458</v>
      </c>
      <c r="D2690" s="10" t="s">
        <v>510</v>
      </c>
      <c r="E2690" s="12">
        <v>0.15</v>
      </c>
      <c r="F2690" s="15">
        <v>66.06</v>
      </c>
      <c r="G2690" s="15">
        <v>9.9090000000000007</v>
      </c>
    </row>
    <row r="2691" spans="1:7" ht="15" customHeight="1">
      <c r="A2691" s="1"/>
      <c r="B2691" s="1"/>
      <c r="C2691" s="1"/>
      <c r="D2691" s="1"/>
      <c r="E2691" s="107" t="s">
        <v>495</v>
      </c>
      <c r="F2691" s="108"/>
      <c r="G2691" s="16">
        <v>19.041</v>
      </c>
    </row>
    <row r="2692" spans="1:7" ht="15" customHeight="1">
      <c r="A2692" s="1"/>
      <c r="B2692" s="1"/>
      <c r="C2692" s="1"/>
      <c r="D2692" s="1"/>
      <c r="E2692" s="99" t="s">
        <v>463</v>
      </c>
      <c r="F2692" s="100"/>
      <c r="G2692" s="4">
        <v>36.65</v>
      </c>
    </row>
    <row r="2693" spans="1:7" ht="9.9499999999999993" customHeight="1">
      <c r="A2693" s="1"/>
      <c r="B2693" s="1"/>
      <c r="C2693" s="101" t="s">
        <v>448</v>
      </c>
      <c r="D2693" s="102"/>
      <c r="E2693" s="1"/>
      <c r="F2693" s="1"/>
      <c r="G2693" s="1"/>
    </row>
    <row r="2694" spans="1:7" ht="20.100000000000001" customHeight="1">
      <c r="A2694" s="103" t="s">
        <v>792</v>
      </c>
      <c r="B2694" s="104"/>
      <c r="C2694" s="104"/>
      <c r="D2694" s="104"/>
      <c r="E2694" s="104"/>
      <c r="F2694" s="104"/>
      <c r="G2694" s="104"/>
    </row>
    <row r="2695" spans="1:7" ht="15" customHeight="1">
      <c r="A2695" s="105" t="s">
        <v>450</v>
      </c>
      <c r="B2695" s="106"/>
      <c r="C2695" s="9" t="s">
        <v>451</v>
      </c>
      <c r="D2695" s="9" t="s">
        <v>452</v>
      </c>
      <c r="E2695" s="9" t="s">
        <v>453</v>
      </c>
      <c r="F2695" s="9" t="s">
        <v>454</v>
      </c>
      <c r="G2695" s="9" t="s">
        <v>455</v>
      </c>
    </row>
    <row r="2696" spans="1:7" ht="15" customHeight="1">
      <c r="A2696" s="10" t="s">
        <v>514</v>
      </c>
      <c r="B2696" s="11" t="s">
        <v>515</v>
      </c>
      <c r="C2696" s="10" t="s">
        <v>458</v>
      </c>
      <c r="D2696" s="10" t="s">
        <v>459</v>
      </c>
      <c r="E2696" s="12">
        <v>0.15</v>
      </c>
      <c r="F2696" s="15">
        <v>20.77</v>
      </c>
      <c r="G2696" s="15">
        <v>3.1154999999999999</v>
      </c>
    </row>
    <row r="2697" spans="1:7" ht="15" customHeight="1">
      <c r="A2697" s="10" t="s">
        <v>480</v>
      </c>
      <c r="B2697" s="11" t="s">
        <v>481</v>
      </c>
      <c r="C2697" s="10" t="s">
        <v>458</v>
      </c>
      <c r="D2697" s="10" t="s">
        <v>459</v>
      </c>
      <c r="E2697" s="12">
        <v>0.25</v>
      </c>
      <c r="F2697" s="15">
        <v>15.55</v>
      </c>
      <c r="G2697" s="15">
        <v>3.8875000000000002</v>
      </c>
    </row>
    <row r="2698" spans="1:7" ht="15" customHeight="1">
      <c r="A2698" s="1"/>
      <c r="B2698" s="1"/>
      <c r="C2698" s="1"/>
      <c r="D2698" s="1"/>
      <c r="E2698" s="107" t="s">
        <v>462</v>
      </c>
      <c r="F2698" s="108"/>
      <c r="G2698" s="16">
        <v>7.0030000000000001</v>
      </c>
    </row>
    <row r="2699" spans="1:7" ht="15" customHeight="1">
      <c r="A2699" s="105" t="s">
        <v>482</v>
      </c>
      <c r="B2699" s="106"/>
      <c r="C2699" s="9" t="s">
        <v>451</v>
      </c>
      <c r="D2699" s="9" t="s">
        <v>452</v>
      </c>
      <c r="E2699" s="9" t="s">
        <v>453</v>
      </c>
      <c r="F2699" s="9" t="s">
        <v>454</v>
      </c>
      <c r="G2699" s="9" t="s">
        <v>455</v>
      </c>
    </row>
    <row r="2700" spans="1:7" ht="15" customHeight="1">
      <c r="A2700" s="10" t="s">
        <v>516</v>
      </c>
      <c r="B2700" s="11" t="s">
        <v>517</v>
      </c>
      <c r="C2700" s="10" t="s">
        <v>458</v>
      </c>
      <c r="D2700" s="10" t="s">
        <v>491</v>
      </c>
      <c r="E2700" s="12">
        <v>1</v>
      </c>
      <c r="F2700" s="15">
        <v>3.44</v>
      </c>
      <c r="G2700" s="15">
        <v>3.44</v>
      </c>
    </row>
    <row r="2701" spans="1:7" ht="15" customHeight="1">
      <c r="A2701" s="1"/>
      <c r="B2701" s="1"/>
      <c r="C2701" s="1"/>
      <c r="D2701" s="1"/>
      <c r="E2701" s="107" t="s">
        <v>495</v>
      </c>
      <c r="F2701" s="108"/>
      <c r="G2701" s="16">
        <v>3.44</v>
      </c>
    </row>
    <row r="2702" spans="1:7" ht="15" customHeight="1">
      <c r="A2702" s="105" t="s">
        <v>518</v>
      </c>
      <c r="B2702" s="106"/>
      <c r="C2702" s="9" t="s">
        <v>451</v>
      </c>
      <c r="D2702" s="9" t="s">
        <v>452</v>
      </c>
      <c r="E2702" s="9" t="s">
        <v>453</v>
      </c>
      <c r="F2702" s="9" t="s">
        <v>454</v>
      </c>
      <c r="G2702" s="9" t="s">
        <v>455</v>
      </c>
    </row>
    <row r="2703" spans="1:7" ht="15" customHeight="1">
      <c r="A2703" s="10" t="s">
        <v>519</v>
      </c>
      <c r="B2703" s="11" t="s">
        <v>520</v>
      </c>
      <c r="C2703" s="10" t="s">
        <v>458</v>
      </c>
      <c r="D2703" s="10" t="s">
        <v>485</v>
      </c>
      <c r="E2703" s="12">
        <v>0.25</v>
      </c>
      <c r="F2703" s="15">
        <v>4.5</v>
      </c>
      <c r="G2703" s="15">
        <v>1.125</v>
      </c>
    </row>
    <row r="2704" spans="1:7" ht="15" customHeight="1">
      <c r="A2704" s="10" t="s">
        <v>521</v>
      </c>
      <c r="B2704" s="11" t="s">
        <v>522</v>
      </c>
      <c r="C2704" s="10" t="s">
        <v>458</v>
      </c>
      <c r="D2704" s="10" t="s">
        <v>510</v>
      </c>
      <c r="E2704" s="12">
        <v>1.4999999999999999E-2</v>
      </c>
      <c r="F2704" s="15">
        <v>41.21</v>
      </c>
      <c r="G2704" s="15">
        <v>0.61819999999999997</v>
      </c>
    </row>
    <row r="2705" spans="1:7" ht="15" customHeight="1">
      <c r="A2705" s="10" t="s">
        <v>523</v>
      </c>
      <c r="B2705" s="11" t="s">
        <v>524</v>
      </c>
      <c r="C2705" s="10" t="s">
        <v>458</v>
      </c>
      <c r="D2705" s="10" t="s">
        <v>510</v>
      </c>
      <c r="E2705" s="12">
        <v>3.6999999999999998E-2</v>
      </c>
      <c r="F2705" s="15">
        <v>4.1399999999999997</v>
      </c>
      <c r="G2705" s="15">
        <v>0.1532</v>
      </c>
    </row>
    <row r="2706" spans="1:7" ht="20.100000000000001" customHeight="1">
      <c r="A2706" s="10" t="s">
        <v>525</v>
      </c>
      <c r="B2706" s="11" t="s">
        <v>526</v>
      </c>
      <c r="C2706" s="10" t="s">
        <v>458</v>
      </c>
      <c r="D2706" s="10" t="s">
        <v>510</v>
      </c>
      <c r="E2706" s="12">
        <v>3.4000000000000002E-2</v>
      </c>
      <c r="F2706" s="15">
        <v>337.08</v>
      </c>
      <c r="G2706" s="15">
        <v>11.460699999999999</v>
      </c>
    </row>
    <row r="2707" spans="1:7" ht="15" customHeight="1">
      <c r="A2707" s="1"/>
      <c r="B2707" s="1"/>
      <c r="C2707" s="1"/>
      <c r="D2707" s="1"/>
      <c r="E2707" s="107" t="s">
        <v>527</v>
      </c>
      <c r="F2707" s="108"/>
      <c r="G2707" s="16">
        <v>13.357100000000001</v>
      </c>
    </row>
    <row r="2708" spans="1:7" ht="15" customHeight="1">
      <c r="A2708" s="1"/>
      <c r="B2708" s="1"/>
      <c r="C2708" s="1"/>
      <c r="D2708" s="1"/>
      <c r="E2708" s="99" t="s">
        <v>463</v>
      </c>
      <c r="F2708" s="100"/>
      <c r="G2708" s="4">
        <v>23.8</v>
      </c>
    </row>
    <row r="2709" spans="1:7" ht="9.9499999999999993" customHeight="1">
      <c r="A2709" s="1"/>
      <c r="B2709" s="1"/>
      <c r="C2709" s="101" t="s">
        <v>448</v>
      </c>
      <c r="D2709" s="102"/>
      <c r="E2709" s="1"/>
      <c r="F2709" s="1"/>
      <c r="G2709" s="1"/>
    </row>
    <row r="2710" spans="1:7" ht="20.100000000000001" customHeight="1">
      <c r="A2710" s="103" t="s">
        <v>793</v>
      </c>
      <c r="B2710" s="104"/>
      <c r="C2710" s="104"/>
      <c r="D2710" s="104"/>
      <c r="E2710" s="104"/>
      <c r="F2710" s="104"/>
      <c r="G2710" s="104"/>
    </row>
    <row r="2711" spans="1:7" ht="15" customHeight="1">
      <c r="A2711" s="105" t="s">
        <v>450</v>
      </c>
      <c r="B2711" s="106"/>
      <c r="C2711" s="9" t="s">
        <v>451</v>
      </c>
      <c r="D2711" s="9" t="s">
        <v>452</v>
      </c>
      <c r="E2711" s="9" t="s">
        <v>453</v>
      </c>
      <c r="F2711" s="9" t="s">
        <v>454</v>
      </c>
      <c r="G2711" s="9" t="s">
        <v>455</v>
      </c>
    </row>
    <row r="2712" spans="1:7" ht="15" customHeight="1">
      <c r="A2712" s="10" t="s">
        <v>480</v>
      </c>
      <c r="B2712" s="11" t="s">
        <v>481</v>
      </c>
      <c r="C2712" s="10" t="s">
        <v>458</v>
      </c>
      <c r="D2712" s="10" t="s">
        <v>459</v>
      </c>
      <c r="E2712" s="12">
        <v>2.93</v>
      </c>
      <c r="F2712" s="15">
        <v>15.55</v>
      </c>
      <c r="G2712" s="15">
        <v>45.561500000000002</v>
      </c>
    </row>
    <row r="2713" spans="1:7" ht="15" customHeight="1">
      <c r="A2713" s="1"/>
      <c r="B2713" s="1"/>
      <c r="C2713" s="1"/>
      <c r="D2713" s="1"/>
      <c r="E2713" s="107" t="s">
        <v>462</v>
      </c>
      <c r="F2713" s="108"/>
      <c r="G2713" s="16">
        <v>45.561500000000002</v>
      </c>
    </row>
    <row r="2714" spans="1:7" ht="15" customHeight="1">
      <c r="A2714" s="1"/>
      <c r="B2714" s="1"/>
      <c r="C2714" s="1"/>
      <c r="D2714" s="1"/>
      <c r="E2714" s="99" t="s">
        <v>463</v>
      </c>
      <c r="F2714" s="100"/>
      <c r="G2714" s="4">
        <v>45.56</v>
      </c>
    </row>
    <row r="2715" spans="1:7" ht="9.9499999999999993" customHeight="1">
      <c r="A2715" s="1"/>
      <c r="B2715" s="1"/>
      <c r="C2715" s="101" t="s">
        <v>448</v>
      </c>
      <c r="D2715" s="102"/>
      <c r="E2715" s="1"/>
      <c r="F2715" s="1"/>
      <c r="G2715" s="1"/>
    </row>
    <row r="2716" spans="1:7" ht="20.100000000000001" customHeight="1">
      <c r="A2716" s="103" t="s">
        <v>794</v>
      </c>
      <c r="B2716" s="104"/>
      <c r="C2716" s="104"/>
      <c r="D2716" s="104"/>
      <c r="E2716" s="104"/>
      <c r="F2716" s="104"/>
      <c r="G2716" s="104"/>
    </row>
    <row r="2717" spans="1:7" ht="15" customHeight="1">
      <c r="A2717" s="105" t="s">
        <v>450</v>
      </c>
      <c r="B2717" s="106"/>
      <c r="C2717" s="9" t="s">
        <v>451</v>
      </c>
      <c r="D2717" s="9" t="s">
        <v>452</v>
      </c>
      <c r="E2717" s="9" t="s">
        <v>453</v>
      </c>
      <c r="F2717" s="9" t="s">
        <v>454</v>
      </c>
      <c r="G2717" s="9" t="s">
        <v>455</v>
      </c>
    </row>
    <row r="2718" spans="1:7" ht="15" customHeight="1">
      <c r="A2718" s="10" t="s">
        <v>480</v>
      </c>
      <c r="B2718" s="11" t="s">
        <v>481</v>
      </c>
      <c r="C2718" s="10" t="s">
        <v>458</v>
      </c>
      <c r="D2718" s="10" t="s">
        <v>459</v>
      </c>
      <c r="E2718" s="12">
        <v>10</v>
      </c>
      <c r="F2718" s="15">
        <v>15.55</v>
      </c>
      <c r="G2718" s="15">
        <v>155.5</v>
      </c>
    </row>
    <row r="2719" spans="1:7" ht="15" customHeight="1">
      <c r="A2719" s="1"/>
      <c r="B2719" s="1"/>
      <c r="C2719" s="1"/>
      <c r="D2719" s="1"/>
      <c r="E2719" s="107" t="s">
        <v>462</v>
      </c>
      <c r="F2719" s="108"/>
      <c r="G2719" s="16">
        <v>155.5</v>
      </c>
    </row>
    <row r="2720" spans="1:7" ht="15" customHeight="1">
      <c r="A2720" s="105" t="s">
        <v>482</v>
      </c>
      <c r="B2720" s="106"/>
      <c r="C2720" s="9" t="s">
        <v>451</v>
      </c>
      <c r="D2720" s="9" t="s">
        <v>452</v>
      </c>
      <c r="E2720" s="9" t="s">
        <v>453</v>
      </c>
      <c r="F2720" s="9" t="s">
        <v>454</v>
      </c>
      <c r="G2720" s="9" t="s">
        <v>455</v>
      </c>
    </row>
    <row r="2721" spans="1:7" ht="15" customHeight="1">
      <c r="A2721" s="10" t="s">
        <v>530</v>
      </c>
      <c r="B2721" s="11" t="s">
        <v>531</v>
      </c>
      <c r="C2721" s="10" t="s">
        <v>458</v>
      </c>
      <c r="D2721" s="10" t="s">
        <v>510</v>
      </c>
      <c r="E2721" s="12">
        <v>0.77800000000000002</v>
      </c>
      <c r="F2721" s="15">
        <v>67.5</v>
      </c>
      <c r="G2721" s="15">
        <v>52.515000000000001</v>
      </c>
    </row>
    <row r="2722" spans="1:7" ht="15" customHeight="1">
      <c r="A2722" s="10" t="s">
        <v>532</v>
      </c>
      <c r="B2722" s="11" t="s">
        <v>533</v>
      </c>
      <c r="C2722" s="10" t="s">
        <v>458</v>
      </c>
      <c r="D2722" s="10" t="s">
        <v>510</v>
      </c>
      <c r="E2722" s="12">
        <v>0.96579999999999999</v>
      </c>
      <c r="F2722" s="15">
        <v>76.19</v>
      </c>
      <c r="G2722" s="15">
        <v>73.584299999999999</v>
      </c>
    </row>
    <row r="2723" spans="1:7" ht="15" customHeight="1">
      <c r="A2723" s="10" t="s">
        <v>534</v>
      </c>
      <c r="B2723" s="11" t="s">
        <v>535</v>
      </c>
      <c r="C2723" s="10" t="s">
        <v>458</v>
      </c>
      <c r="D2723" s="10" t="s">
        <v>494</v>
      </c>
      <c r="E2723" s="12">
        <v>220</v>
      </c>
      <c r="F2723" s="15">
        <v>0.56000000000000005</v>
      </c>
      <c r="G2723" s="15">
        <v>123.2</v>
      </c>
    </row>
    <row r="2724" spans="1:7" ht="15" customHeight="1">
      <c r="A2724" s="1"/>
      <c r="B2724" s="1"/>
      <c r="C2724" s="1"/>
      <c r="D2724" s="1"/>
      <c r="E2724" s="107" t="s">
        <v>495</v>
      </c>
      <c r="F2724" s="108"/>
      <c r="G2724" s="16">
        <v>249.29929999999999</v>
      </c>
    </row>
    <row r="2725" spans="1:7" ht="15" customHeight="1">
      <c r="A2725" s="1"/>
      <c r="B2725" s="1"/>
      <c r="C2725" s="1"/>
      <c r="D2725" s="1"/>
      <c r="E2725" s="99" t="s">
        <v>463</v>
      </c>
      <c r="F2725" s="100"/>
      <c r="G2725" s="4">
        <v>404.8</v>
      </c>
    </row>
    <row r="2726" spans="1:7" ht="9.9499999999999993" customHeight="1">
      <c r="A2726" s="1"/>
      <c r="B2726" s="1"/>
      <c r="C2726" s="101" t="s">
        <v>448</v>
      </c>
      <c r="D2726" s="102"/>
      <c r="E2726" s="1"/>
      <c r="F2726" s="1"/>
      <c r="G2726" s="1"/>
    </row>
    <row r="2727" spans="1:7" ht="20.100000000000001" customHeight="1">
      <c r="A2727" s="103" t="s">
        <v>795</v>
      </c>
      <c r="B2727" s="104"/>
      <c r="C2727" s="104"/>
      <c r="D2727" s="104"/>
      <c r="E2727" s="104"/>
      <c r="F2727" s="104"/>
      <c r="G2727" s="104"/>
    </row>
    <row r="2728" spans="1:7" ht="15" customHeight="1">
      <c r="A2728" s="105" t="s">
        <v>465</v>
      </c>
      <c r="B2728" s="106"/>
      <c r="C2728" s="9" t="s">
        <v>451</v>
      </c>
      <c r="D2728" s="9" t="s">
        <v>452</v>
      </c>
      <c r="E2728" s="9" t="s">
        <v>453</v>
      </c>
      <c r="F2728" s="9" t="s">
        <v>454</v>
      </c>
      <c r="G2728" s="9" t="s">
        <v>455</v>
      </c>
    </row>
    <row r="2729" spans="1:7" ht="15" customHeight="1">
      <c r="A2729" s="10" t="s">
        <v>537</v>
      </c>
      <c r="B2729" s="11" t="s">
        <v>538</v>
      </c>
      <c r="C2729" s="10" t="s">
        <v>458</v>
      </c>
      <c r="D2729" s="10" t="s">
        <v>459</v>
      </c>
      <c r="E2729" s="12">
        <v>0.71399999999999997</v>
      </c>
      <c r="F2729" s="15">
        <v>22.3108</v>
      </c>
      <c r="G2729" s="15">
        <v>15.9299</v>
      </c>
    </row>
    <row r="2730" spans="1:7" ht="15" customHeight="1">
      <c r="A2730" s="1"/>
      <c r="B2730" s="1"/>
      <c r="C2730" s="1"/>
      <c r="D2730" s="1"/>
      <c r="E2730" s="107" t="s">
        <v>472</v>
      </c>
      <c r="F2730" s="108"/>
      <c r="G2730" s="16">
        <v>15.9299</v>
      </c>
    </row>
    <row r="2731" spans="1:7" ht="15" customHeight="1">
      <c r="A2731" s="105" t="s">
        <v>450</v>
      </c>
      <c r="B2731" s="106"/>
      <c r="C2731" s="9" t="s">
        <v>451</v>
      </c>
      <c r="D2731" s="9" t="s">
        <v>452</v>
      </c>
      <c r="E2731" s="9" t="s">
        <v>453</v>
      </c>
      <c r="F2731" s="9" t="s">
        <v>454</v>
      </c>
      <c r="G2731" s="9" t="s">
        <v>455</v>
      </c>
    </row>
    <row r="2732" spans="1:7" ht="15" customHeight="1">
      <c r="A2732" s="10" t="s">
        <v>480</v>
      </c>
      <c r="B2732" s="11" t="s">
        <v>481</v>
      </c>
      <c r="C2732" s="10" t="s">
        <v>458</v>
      </c>
      <c r="D2732" s="10" t="s">
        <v>459</v>
      </c>
      <c r="E2732" s="12">
        <v>6</v>
      </c>
      <c r="F2732" s="15">
        <v>15.55</v>
      </c>
      <c r="G2732" s="15">
        <v>93.3</v>
      </c>
    </row>
    <row r="2733" spans="1:7" ht="15" customHeight="1">
      <c r="A2733" s="1"/>
      <c r="B2733" s="1"/>
      <c r="C2733" s="1"/>
      <c r="D2733" s="1"/>
      <c r="E2733" s="107" t="s">
        <v>462</v>
      </c>
      <c r="F2733" s="108"/>
      <c r="G2733" s="16">
        <v>93.3</v>
      </c>
    </row>
    <row r="2734" spans="1:7" ht="15" customHeight="1">
      <c r="A2734" s="105" t="s">
        <v>482</v>
      </c>
      <c r="B2734" s="106"/>
      <c r="C2734" s="9" t="s">
        <v>451</v>
      </c>
      <c r="D2734" s="9" t="s">
        <v>452</v>
      </c>
      <c r="E2734" s="9" t="s">
        <v>453</v>
      </c>
      <c r="F2734" s="9" t="s">
        <v>454</v>
      </c>
      <c r="G2734" s="9" t="s">
        <v>455</v>
      </c>
    </row>
    <row r="2735" spans="1:7" ht="15" customHeight="1">
      <c r="A2735" s="10" t="s">
        <v>530</v>
      </c>
      <c r="B2735" s="11" t="s">
        <v>531</v>
      </c>
      <c r="C2735" s="10" t="s">
        <v>458</v>
      </c>
      <c r="D2735" s="10" t="s">
        <v>510</v>
      </c>
      <c r="E2735" s="12">
        <v>0.88719999999999999</v>
      </c>
      <c r="F2735" s="15">
        <v>67.5</v>
      </c>
      <c r="G2735" s="15">
        <v>59.886000000000003</v>
      </c>
    </row>
    <row r="2736" spans="1:7" ht="15" customHeight="1">
      <c r="A2736" s="10" t="s">
        <v>534</v>
      </c>
      <c r="B2736" s="11" t="s">
        <v>535</v>
      </c>
      <c r="C2736" s="10" t="s">
        <v>458</v>
      </c>
      <c r="D2736" s="10" t="s">
        <v>494</v>
      </c>
      <c r="E2736" s="12">
        <v>294</v>
      </c>
      <c r="F2736" s="15">
        <v>0.56000000000000005</v>
      </c>
      <c r="G2736" s="15">
        <v>164.64</v>
      </c>
    </row>
    <row r="2737" spans="1:7" ht="15" customHeight="1">
      <c r="A2737" s="10" t="s">
        <v>539</v>
      </c>
      <c r="B2737" s="11" t="s">
        <v>540</v>
      </c>
      <c r="C2737" s="10" t="s">
        <v>458</v>
      </c>
      <c r="D2737" s="10" t="s">
        <v>510</v>
      </c>
      <c r="E2737" s="12">
        <v>0.83599999999999997</v>
      </c>
      <c r="F2737" s="15">
        <v>73.900000000000006</v>
      </c>
      <c r="G2737" s="15">
        <v>61.7804</v>
      </c>
    </row>
    <row r="2738" spans="1:7" ht="15" customHeight="1">
      <c r="A2738" s="1"/>
      <c r="B2738" s="1"/>
      <c r="C2738" s="1"/>
      <c r="D2738" s="1"/>
      <c r="E2738" s="107" t="s">
        <v>495</v>
      </c>
      <c r="F2738" s="108"/>
      <c r="G2738" s="16">
        <v>286.3064</v>
      </c>
    </row>
    <row r="2739" spans="1:7" ht="15" customHeight="1">
      <c r="A2739" s="1"/>
      <c r="B2739" s="1"/>
      <c r="C2739" s="1"/>
      <c r="D2739" s="1"/>
      <c r="E2739" s="99" t="s">
        <v>463</v>
      </c>
      <c r="F2739" s="100"/>
      <c r="G2739" s="4">
        <v>395.54</v>
      </c>
    </row>
    <row r="2740" spans="1:7" ht="9.9499999999999993" customHeight="1">
      <c r="A2740" s="1"/>
      <c r="B2740" s="1"/>
      <c r="C2740" s="101" t="s">
        <v>448</v>
      </c>
      <c r="D2740" s="102"/>
      <c r="E2740" s="1"/>
      <c r="F2740" s="1"/>
      <c r="G2740" s="1"/>
    </row>
    <row r="2741" spans="1:7" ht="20.100000000000001" customHeight="1">
      <c r="A2741" s="103" t="s">
        <v>796</v>
      </c>
      <c r="B2741" s="104"/>
      <c r="C2741" s="104"/>
      <c r="D2741" s="104"/>
      <c r="E2741" s="104"/>
      <c r="F2741" s="104"/>
      <c r="G2741" s="104"/>
    </row>
    <row r="2742" spans="1:7" ht="15" customHeight="1">
      <c r="A2742" s="105" t="s">
        <v>450</v>
      </c>
      <c r="B2742" s="106"/>
      <c r="C2742" s="9" t="s">
        <v>451</v>
      </c>
      <c r="D2742" s="9" t="s">
        <v>452</v>
      </c>
      <c r="E2742" s="9" t="s">
        <v>453</v>
      </c>
      <c r="F2742" s="9" t="s">
        <v>454</v>
      </c>
      <c r="G2742" s="9" t="s">
        <v>455</v>
      </c>
    </row>
    <row r="2743" spans="1:7" ht="15" customHeight="1">
      <c r="A2743" s="10" t="s">
        <v>542</v>
      </c>
      <c r="B2743" s="11" t="s">
        <v>543</v>
      </c>
      <c r="C2743" s="10" t="s">
        <v>458</v>
      </c>
      <c r="D2743" s="10" t="s">
        <v>459</v>
      </c>
      <c r="E2743" s="12">
        <v>0.04</v>
      </c>
      <c r="F2743" s="15">
        <v>16.77</v>
      </c>
      <c r="G2743" s="15">
        <v>0.67079999999999995</v>
      </c>
    </row>
    <row r="2744" spans="1:7" ht="15" customHeight="1">
      <c r="A2744" s="10" t="s">
        <v>544</v>
      </c>
      <c r="B2744" s="11" t="s">
        <v>545</v>
      </c>
      <c r="C2744" s="10" t="s">
        <v>458</v>
      </c>
      <c r="D2744" s="10" t="s">
        <v>459</v>
      </c>
      <c r="E2744" s="12">
        <v>0.02</v>
      </c>
      <c r="F2744" s="15">
        <v>20.77</v>
      </c>
      <c r="G2744" s="15">
        <v>0.41539999999999999</v>
      </c>
    </row>
    <row r="2745" spans="1:7" ht="15" customHeight="1">
      <c r="A2745" s="1"/>
      <c r="B2745" s="1"/>
      <c r="C2745" s="1"/>
      <c r="D2745" s="1"/>
      <c r="E2745" s="107" t="s">
        <v>462</v>
      </c>
      <c r="F2745" s="108"/>
      <c r="G2745" s="16">
        <v>1.0862000000000001</v>
      </c>
    </row>
    <row r="2746" spans="1:7" ht="15" customHeight="1">
      <c r="A2746" s="105" t="s">
        <v>482</v>
      </c>
      <c r="B2746" s="106"/>
      <c r="C2746" s="9" t="s">
        <v>451</v>
      </c>
      <c r="D2746" s="9" t="s">
        <v>452</v>
      </c>
      <c r="E2746" s="9" t="s">
        <v>453</v>
      </c>
      <c r="F2746" s="9" t="s">
        <v>454</v>
      </c>
      <c r="G2746" s="9" t="s">
        <v>455</v>
      </c>
    </row>
    <row r="2747" spans="1:7" ht="15" customHeight="1">
      <c r="A2747" s="10" t="s">
        <v>546</v>
      </c>
      <c r="B2747" s="11" t="s">
        <v>547</v>
      </c>
      <c r="C2747" s="10" t="s">
        <v>458</v>
      </c>
      <c r="D2747" s="10" t="s">
        <v>494</v>
      </c>
      <c r="E2747" s="12">
        <v>0.01</v>
      </c>
      <c r="F2747" s="15">
        <v>10.050000000000001</v>
      </c>
      <c r="G2747" s="15">
        <v>0.10050000000000001</v>
      </c>
    </row>
    <row r="2748" spans="1:7" ht="20.100000000000001" customHeight="1">
      <c r="A2748" s="10" t="s">
        <v>548</v>
      </c>
      <c r="B2748" s="11" t="s">
        <v>549</v>
      </c>
      <c r="C2748" s="10" t="s">
        <v>458</v>
      </c>
      <c r="D2748" s="10" t="s">
        <v>485</v>
      </c>
      <c r="E2748" s="12">
        <v>1.03</v>
      </c>
      <c r="F2748" s="15">
        <v>21.53</v>
      </c>
      <c r="G2748" s="15">
        <v>22.175899999999999</v>
      </c>
    </row>
    <row r="2749" spans="1:7" ht="15" customHeight="1">
      <c r="A2749" s="1"/>
      <c r="B2749" s="1"/>
      <c r="C2749" s="1"/>
      <c r="D2749" s="1"/>
      <c r="E2749" s="107" t="s">
        <v>495</v>
      </c>
      <c r="F2749" s="108"/>
      <c r="G2749" s="16">
        <v>22.276399999999999</v>
      </c>
    </row>
    <row r="2750" spans="1:7" ht="15" customHeight="1">
      <c r="A2750" s="1"/>
      <c r="B2750" s="1"/>
      <c r="C2750" s="1"/>
      <c r="D2750" s="1"/>
      <c r="E2750" s="99" t="s">
        <v>463</v>
      </c>
      <c r="F2750" s="100"/>
      <c r="G2750" s="4">
        <v>23.36</v>
      </c>
    </row>
    <row r="2751" spans="1:7" ht="9.9499999999999993" customHeight="1">
      <c r="A2751" s="1"/>
      <c r="B2751" s="1"/>
      <c r="C2751" s="101" t="s">
        <v>448</v>
      </c>
      <c r="D2751" s="102"/>
      <c r="E2751" s="1"/>
      <c r="F2751" s="1"/>
      <c r="G2751" s="1"/>
    </row>
    <row r="2752" spans="1:7" ht="20.100000000000001" customHeight="1">
      <c r="A2752" s="103" t="s">
        <v>797</v>
      </c>
      <c r="B2752" s="104"/>
      <c r="C2752" s="104"/>
      <c r="D2752" s="104"/>
      <c r="E2752" s="104"/>
      <c r="F2752" s="104"/>
      <c r="G2752" s="104"/>
    </row>
    <row r="2753" spans="1:7" ht="15" customHeight="1">
      <c r="A2753" s="105" t="s">
        <v>465</v>
      </c>
      <c r="B2753" s="106"/>
      <c r="C2753" s="9" t="s">
        <v>451</v>
      </c>
      <c r="D2753" s="9" t="s">
        <v>452</v>
      </c>
      <c r="E2753" s="9" t="s">
        <v>453</v>
      </c>
      <c r="F2753" s="9" t="s">
        <v>454</v>
      </c>
      <c r="G2753" s="9" t="s">
        <v>455</v>
      </c>
    </row>
    <row r="2754" spans="1:7" ht="15" customHeight="1">
      <c r="A2754" s="10" t="s">
        <v>551</v>
      </c>
      <c r="B2754" s="11" t="s">
        <v>552</v>
      </c>
      <c r="C2754" s="10" t="s">
        <v>458</v>
      </c>
      <c r="D2754" s="10" t="s">
        <v>459</v>
      </c>
      <c r="E2754" s="12">
        <v>0</v>
      </c>
      <c r="F2754" s="15">
        <v>36.646500000000003</v>
      </c>
      <c r="G2754" s="15">
        <v>0</v>
      </c>
    </row>
    <row r="2755" spans="1:7" ht="15" customHeight="1">
      <c r="A2755" s="10" t="s">
        <v>553</v>
      </c>
      <c r="B2755" s="11" t="s">
        <v>554</v>
      </c>
      <c r="C2755" s="10" t="s">
        <v>458</v>
      </c>
      <c r="D2755" s="10" t="s">
        <v>459</v>
      </c>
      <c r="E2755" s="12">
        <v>1.4285700000000001E-3</v>
      </c>
      <c r="F2755" s="15">
        <v>69.915400000000005</v>
      </c>
      <c r="G2755" s="15">
        <v>9.9900000000000003E-2</v>
      </c>
    </row>
    <row r="2756" spans="1:7" ht="15" customHeight="1">
      <c r="A2756" s="10" t="s">
        <v>555</v>
      </c>
      <c r="B2756" s="11" t="s">
        <v>556</v>
      </c>
      <c r="C2756" s="10" t="s">
        <v>458</v>
      </c>
      <c r="D2756" s="10" t="s">
        <v>459</v>
      </c>
      <c r="E2756" s="12">
        <v>1.4285700000000001E-3</v>
      </c>
      <c r="F2756" s="15">
        <v>22.854199999999999</v>
      </c>
      <c r="G2756" s="15">
        <v>3.2599999999999997E-2</v>
      </c>
    </row>
    <row r="2757" spans="1:7" ht="15" customHeight="1">
      <c r="A2757" s="10" t="s">
        <v>557</v>
      </c>
      <c r="B2757" s="11" t="s">
        <v>558</v>
      </c>
      <c r="C2757" s="10" t="s">
        <v>458</v>
      </c>
      <c r="D2757" s="10" t="s">
        <v>459</v>
      </c>
      <c r="E2757" s="12">
        <v>7.14286E-3</v>
      </c>
      <c r="F2757" s="15">
        <v>92.914500000000004</v>
      </c>
      <c r="G2757" s="15">
        <v>0.66369999999999996</v>
      </c>
    </row>
    <row r="2758" spans="1:7" ht="15" customHeight="1">
      <c r="A2758" s="10" t="s">
        <v>559</v>
      </c>
      <c r="B2758" s="11" t="s">
        <v>560</v>
      </c>
      <c r="C2758" s="10" t="s">
        <v>458</v>
      </c>
      <c r="D2758" s="10" t="s">
        <v>459</v>
      </c>
      <c r="E2758" s="12">
        <v>5.7142900000000003E-3</v>
      </c>
      <c r="F2758" s="15">
        <v>151.95160000000001</v>
      </c>
      <c r="G2758" s="15">
        <v>0.86829999999999996</v>
      </c>
    </row>
    <row r="2759" spans="1:7" ht="15" customHeight="1">
      <c r="A2759" s="10" t="s">
        <v>561</v>
      </c>
      <c r="B2759" s="11" t="s">
        <v>562</v>
      </c>
      <c r="C2759" s="10" t="s">
        <v>458</v>
      </c>
      <c r="D2759" s="10" t="s">
        <v>459</v>
      </c>
      <c r="E2759" s="12">
        <v>5.7142900000000003E-3</v>
      </c>
      <c r="F2759" s="15">
        <v>76.690799999999996</v>
      </c>
      <c r="G2759" s="15">
        <v>0.43819999999999998</v>
      </c>
    </row>
    <row r="2760" spans="1:7" ht="15" customHeight="1">
      <c r="A2760" s="1"/>
      <c r="B2760" s="1"/>
      <c r="C2760" s="1"/>
      <c r="D2760" s="1"/>
      <c r="E2760" s="107" t="s">
        <v>472</v>
      </c>
      <c r="F2760" s="108"/>
      <c r="G2760" s="16">
        <v>2.1027</v>
      </c>
    </row>
    <row r="2761" spans="1:7" ht="15" customHeight="1">
      <c r="A2761" s="105" t="s">
        <v>450</v>
      </c>
      <c r="B2761" s="106"/>
      <c r="C2761" s="9" t="s">
        <v>451</v>
      </c>
      <c r="D2761" s="9" t="s">
        <v>452</v>
      </c>
      <c r="E2761" s="9" t="s">
        <v>453</v>
      </c>
      <c r="F2761" s="9" t="s">
        <v>454</v>
      </c>
      <c r="G2761" s="9" t="s">
        <v>455</v>
      </c>
    </row>
    <row r="2762" spans="1:7" ht="15" customHeight="1">
      <c r="A2762" s="10" t="s">
        <v>480</v>
      </c>
      <c r="B2762" s="11" t="s">
        <v>481</v>
      </c>
      <c r="C2762" s="10" t="s">
        <v>458</v>
      </c>
      <c r="D2762" s="10" t="s">
        <v>459</v>
      </c>
      <c r="E2762" s="12">
        <v>5.7142859999999997E-2</v>
      </c>
      <c r="F2762" s="15">
        <v>15.55</v>
      </c>
      <c r="G2762" s="15">
        <v>0.88859999999999995</v>
      </c>
    </row>
    <row r="2763" spans="1:7" ht="15" customHeight="1">
      <c r="A2763" s="10" t="s">
        <v>563</v>
      </c>
      <c r="B2763" s="11" t="s">
        <v>564</v>
      </c>
      <c r="C2763" s="10" t="s">
        <v>458</v>
      </c>
      <c r="D2763" s="10" t="s">
        <v>459</v>
      </c>
      <c r="E2763" s="12">
        <v>7.14286E-3</v>
      </c>
      <c r="F2763" s="15">
        <v>27.64</v>
      </c>
      <c r="G2763" s="15">
        <v>0.19739999999999999</v>
      </c>
    </row>
    <row r="2764" spans="1:7" ht="15" customHeight="1">
      <c r="A2764" s="1"/>
      <c r="B2764" s="1"/>
      <c r="C2764" s="1"/>
      <c r="D2764" s="1"/>
      <c r="E2764" s="107" t="s">
        <v>462</v>
      </c>
      <c r="F2764" s="108"/>
      <c r="G2764" s="16">
        <v>1.0860000000000001</v>
      </c>
    </row>
    <row r="2765" spans="1:7" ht="15" customHeight="1">
      <c r="A2765" s="105" t="s">
        <v>482</v>
      </c>
      <c r="B2765" s="106"/>
      <c r="C2765" s="9" t="s">
        <v>451</v>
      </c>
      <c r="D2765" s="9" t="s">
        <v>452</v>
      </c>
      <c r="E2765" s="9" t="s">
        <v>453</v>
      </c>
      <c r="F2765" s="9" t="s">
        <v>454</v>
      </c>
      <c r="G2765" s="9" t="s">
        <v>455</v>
      </c>
    </row>
    <row r="2766" spans="1:7" ht="15" customHeight="1">
      <c r="A2766" s="10" t="s">
        <v>565</v>
      </c>
      <c r="B2766" s="11" t="s">
        <v>566</v>
      </c>
      <c r="C2766" s="10" t="s">
        <v>458</v>
      </c>
      <c r="D2766" s="10" t="s">
        <v>494</v>
      </c>
      <c r="E2766" s="12">
        <v>0.55000000000000004</v>
      </c>
      <c r="F2766" s="15">
        <v>5.71</v>
      </c>
      <c r="G2766" s="15">
        <v>3.1404999999999998</v>
      </c>
    </row>
    <row r="2767" spans="1:7" ht="15" customHeight="1">
      <c r="A2767" s="10" t="s">
        <v>567</v>
      </c>
      <c r="B2767" s="11" t="s">
        <v>568</v>
      </c>
      <c r="C2767" s="10" t="s">
        <v>458</v>
      </c>
      <c r="D2767" s="10" t="s">
        <v>488</v>
      </c>
      <c r="E2767" s="12">
        <v>0.04</v>
      </c>
      <c r="F2767" s="15">
        <v>10.46</v>
      </c>
      <c r="G2767" s="15">
        <v>0.41839999999999999</v>
      </c>
    </row>
    <row r="2768" spans="1:7" ht="15" customHeight="1">
      <c r="A2768" s="10" t="s">
        <v>569</v>
      </c>
      <c r="B2768" s="11" t="s">
        <v>570</v>
      </c>
      <c r="C2768" s="10" t="s">
        <v>458</v>
      </c>
      <c r="D2768" s="10" t="s">
        <v>488</v>
      </c>
      <c r="E2768" s="12">
        <v>0.6</v>
      </c>
      <c r="F2768" s="15">
        <v>23.83</v>
      </c>
      <c r="G2768" s="15">
        <v>14.298</v>
      </c>
    </row>
    <row r="2769" spans="1:7" ht="15" customHeight="1">
      <c r="A2769" s="1"/>
      <c r="B2769" s="1"/>
      <c r="C2769" s="1"/>
      <c r="D2769" s="1"/>
      <c r="E2769" s="107" t="s">
        <v>495</v>
      </c>
      <c r="F2769" s="108"/>
      <c r="G2769" s="16">
        <v>17.8569</v>
      </c>
    </row>
    <row r="2770" spans="1:7" ht="15" customHeight="1">
      <c r="A2770" s="1"/>
      <c r="B2770" s="1"/>
      <c r="C2770" s="1"/>
      <c r="D2770" s="1"/>
      <c r="E2770" s="99" t="s">
        <v>463</v>
      </c>
      <c r="F2770" s="100"/>
      <c r="G2770" s="4">
        <v>21.05</v>
      </c>
    </row>
    <row r="2771" spans="1:7" ht="9.9499999999999993" customHeight="1">
      <c r="A2771" s="1"/>
      <c r="B2771" s="1"/>
      <c r="C2771" s="101" t="s">
        <v>448</v>
      </c>
      <c r="D2771" s="102"/>
      <c r="E2771" s="1"/>
      <c r="F2771" s="1"/>
      <c r="G2771" s="1"/>
    </row>
    <row r="2772" spans="1:7" ht="20.100000000000001" customHeight="1">
      <c r="A2772" s="103" t="s">
        <v>798</v>
      </c>
      <c r="B2772" s="104"/>
      <c r="C2772" s="104"/>
      <c r="D2772" s="104"/>
      <c r="E2772" s="104"/>
      <c r="F2772" s="104"/>
      <c r="G2772" s="104"/>
    </row>
    <row r="2773" spans="1:7" ht="15" customHeight="1">
      <c r="A2773" s="105" t="s">
        <v>450</v>
      </c>
      <c r="B2773" s="106"/>
      <c r="C2773" s="9" t="s">
        <v>451</v>
      </c>
      <c r="D2773" s="9" t="s">
        <v>452</v>
      </c>
      <c r="E2773" s="9" t="s">
        <v>453</v>
      </c>
      <c r="F2773" s="9" t="s">
        <v>454</v>
      </c>
      <c r="G2773" s="9" t="s">
        <v>455</v>
      </c>
    </row>
    <row r="2774" spans="1:7" ht="15" customHeight="1">
      <c r="A2774" s="10" t="s">
        <v>514</v>
      </c>
      <c r="B2774" s="11" t="s">
        <v>515</v>
      </c>
      <c r="C2774" s="10" t="s">
        <v>458</v>
      </c>
      <c r="D2774" s="10" t="s">
        <v>459</v>
      </c>
      <c r="E2774" s="12">
        <v>0.15</v>
      </c>
      <c r="F2774" s="15">
        <v>20.77</v>
      </c>
      <c r="G2774" s="15">
        <v>3.1154999999999999</v>
      </c>
    </row>
    <row r="2775" spans="1:7" ht="15" customHeight="1">
      <c r="A2775" s="10" t="s">
        <v>480</v>
      </c>
      <c r="B2775" s="11" t="s">
        <v>481</v>
      </c>
      <c r="C2775" s="10" t="s">
        <v>458</v>
      </c>
      <c r="D2775" s="10" t="s">
        <v>459</v>
      </c>
      <c r="E2775" s="12">
        <v>0.25</v>
      </c>
      <c r="F2775" s="15">
        <v>15.55</v>
      </c>
      <c r="G2775" s="15">
        <v>3.8875000000000002</v>
      </c>
    </row>
    <row r="2776" spans="1:7" ht="15" customHeight="1">
      <c r="A2776" s="1"/>
      <c r="B2776" s="1"/>
      <c r="C2776" s="1"/>
      <c r="D2776" s="1"/>
      <c r="E2776" s="107" t="s">
        <v>462</v>
      </c>
      <c r="F2776" s="108"/>
      <c r="G2776" s="16">
        <v>7.0030000000000001</v>
      </c>
    </row>
    <row r="2777" spans="1:7" ht="15" customHeight="1">
      <c r="A2777" s="105" t="s">
        <v>482</v>
      </c>
      <c r="B2777" s="106"/>
      <c r="C2777" s="9" t="s">
        <v>451</v>
      </c>
      <c r="D2777" s="9" t="s">
        <v>452</v>
      </c>
      <c r="E2777" s="9" t="s">
        <v>453</v>
      </c>
      <c r="F2777" s="9" t="s">
        <v>454</v>
      </c>
      <c r="G2777" s="9" t="s">
        <v>455</v>
      </c>
    </row>
    <row r="2778" spans="1:7" ht="15" customHeight="1">
      <c r="A2778" s="10" t="s">
        <v>516</v>
      </c>
      <c r="B2778" s="11" t="s">
        <v>517</v>
      </c>
      <c r="C2778" s="10" t="s">
        <v>458</v>
      </c>
      <c r="D2778" s="10" t="s">
        <v>491</v>
      </c>
      <c r="E2778" s="12">
        <v>1</v>
      </c>
      <c r="F2778" s="15">
        <v>3.44</v>
      </c>
      <c r="G2778" s="15">
        <v>3.44</v>
      </c>
    </row>
    <row r="2779" spans="1:7" ht="15" customHeight="1">
      <c r="A2779" s="1"/>
      <c r="B2779" s="1"/>
      <c r="C2779" s="1"/>
      <c r="D2779" s="1"/>
      <c r="E2779" s="107" t="s">
        <v>495</v>
      </c>
      <c r="F2779" s="108"/>
      <c r="G2779" s="16">
        <v>3.44</v>
      </c>
    </row>
    <row r="2780" spans="1:7" ht="15" customHeight="1">
      <c r="A2780" s="105" t="s">
        <v>518</v>
      </c>
      <c r="B2780" s="106"/>
      <c r="C2780" s="9" t="s">
        <v>451</v>
      </c>
      <c r="D2780" s="9" t="s">
        <v>452</v>
      </c>
      <c r="E2780" s="9" t="s">
        <v>453</v>
      </c>
      <c r="F2780" s="9" t="s">
        <v>454</v>
      </c>
      <c r="G2780" s="9" t="s">
        <v>455</v>
      </c>
    </row>
    <row r="2781" spans="1:7" ht="15" customHeight="1">
      <c r="A2781" s="10" t="s">
        <v>519</v>
      </c>
      <c r="B2781" s="11" t="s">
        <v>520</v>
      </c>
      <c r="C2781" s="10" t="s">
        <v>458</v>
      </c>
      <c r="D2781" s="10" t="s">
        <v>485</v>
      </c>
      <c r="E2781" s="12">
        <v>0.25</v>
      </c>
      <c r="F2781" s="15">
        <v>4.5</v>
      </c>
      <c r="G2781" s="15">
        <v>1.125</v>
      </c>
    </row>
    <row r="2782" spans="1:7" ht="15" customHeight="1">
      <c r="A2782" s="10" t="s">
        <v>521</v>
      </c>
      <c r="B2782" s="11" t="s">
        <v>522</v>
      </c>
      <c r="C2782" s="10" t="s">
        <v>458</v>
      </c>
      <c r="D2782" s="10" t="s">
        <v>510</v>
      </c>
      <c r="E2782" s="12">
        <v>1.4999999999999999E-2</v>
      </c>
      <c r="F2782" s="15">
        <v>41.21</v>
      </c>
      <c r="G2782" s="15">
        <v>0.61819999999999997</v>
      </c>
    </row>
    <row r="2783" spans="1:7" ht="15" customHeight="1">
      <c r="A2783" s="10" t="s">
        <v>523</v>
      </c>
      <c r="B2783" s="11" t="s">
        <v>524</v>
      </c>
      <c r="C2783" s="10" t="s">
        <v>458</v>
      </c>
      <c r="D2783" s="10" t="s">
        <v>510</v>
      </c>
      <c r="E2783" s="12">
        <v>3.6999999999999998E-2</v>
      </c>
      <c r="F2783" s="15">
        <v>4.1399999999999997</v>
      </c>
      <c r="G2783" s="15">
        <v>0.1532</v>
      </c>
    </row>
    <row r="2784" spans="1:7" ht="20.100000000000001" customHeight="1">
      <c r="A2784" s="10" t="s">
        <v>525</v>
      </c>
      <c r="B2784" s="11" t="s">
        <v>526</v>
      </c>
      <c r="C2784" s="10" t="s">
        <v>458</v>
      </c>
      <c r="D2784" s="10" t="s">
        <v>510</v>
      </c>
      <c r="E2784" s="12">
        <v>3.4000000000000002E-2</v>
      </c>
      <c r="F2784" s="15">
        <v>337.08</v>
      </c>
      <c r="G2784" s="15">
        <v>11.460699999999999</v>
      </c>
    </row>
    <row r="2785" spans="1:7" ht="15" customHeight="1">
      <c r="A2785" s="1"/>
      <c r="B2785" s="1"/>
      <c r="C2785" s="1"/>
      <c r="D2785" s="1"/>
      <c r="E2785" s="107" t="s">
        <v>527</v>
      </c>
      <c r="F2785" s="108"/>
      <c r="G2785" s="16">
        <v>13.357100000000001</v>
      </c>
    </row>
    <row r="2786" spans="1:7" ht="15" customHeight="1">
      <c r="A2786" s="1"/>
      <c r="B2786" s="1"/>
      <c r="C2786" s="1"/>
      <c r="D2786" s="1"/>
      <c r="E2786" s="99" t="s">
        <v>463</v>
      </c>
      <c r="F2786" s="100"/>
      <c r="G2786" s="4">
        <v>23.8</v>
      </c>
    </row>
    <row r="2787" spans="1:7" ht="9.9499999999999993" customHeight="1">
      <c r="A2787" s="1"/>
      <c r="B2787" s="1"/>
      <c r="C2787" s="101" t="s">
        <v>448</v>
      </c>
      <c r="D2787" s="102"/>
      <c r="E2787" s="1"/>
      <c r="F2787" s="1"/>
      <c r="G2787" s="1"/>
    </row>
    <row r="2788" spans="1:7" ht="20.100000000000001" customHeight="1">
      <c r="A2788" s="103" t="s">
        <v>799</v>
      </c>
      <c r="B2788" s="104"/>
      <c r="C2788" s="104"/>
      <c r="D2788" s="104"/>
      <c r="E2788" s="104"/>
      <c r="F2788" s="104"/>
      <c r="G2788" s="104"/>
    </row>
    <row r="2789" spans="1:7" ht="15" customHeight="1">
      <c r="A2789" s="105" t="s">
        <v>450</v>
      </c>
      <c r="B2789" s="106"/>
      <c r="C2789" s="9" t="s">
        <v>451</v>
      </c>
      <c r="D2789" s="9" t="s">
        <v>452</v>
      </c>
      <c r="E2789" s="9" t="s">
        <v>453</v>
      </c>
      <c r="F2789" s="9" t="s">
        <v>454</v>
      </c>
      <c r="G2789" s="9" t="s">
        <v>455</v>
      </c>
    </row>
    <row r="2790" spans="1:7" ht="15" customHeight="1">
      <c r="A2790" s="10" t="s">
        <v>480</v>
      </c>
      <c r="B2790" s="11" t="s">
        <v>481</v>
      </c>
      <c r="C2790" s="10" t="s">
        <v>458</v>
      </c>
      <c r="D2790" s="10" t="s">
        <v>459</v>
      </c>
      <c r="E2790" s="12">
        <v>1.7</v>
      </c>
      <c r="F2790" s="15">
        <v>15.55</v>
      </c>
      <c r="G2790" s="15">
        <v>26.434999999999999</v>
      </c>
    </row>
    <row r="2791" spans="1:7" ht="15" customHeight="1">
      <c r="A2791" s="1"/>
      <c r="B2791" s="1"/>
      <c r="C2791" s="1"/>
      <c r="D2791" s="1"/>
      <c r="E2791" s="107" t="s">
        <v>462</v>
      </c>
      <c r="F2791" s="108"/>
      <c r="G2791" s="16">
        <v>26.434999999999999</v>
      </c>
    </row>
    <row r="2792" spans="1:7" ht="15" customHeight="1">
      <c r="A2792" s="105" t="s">
        <v>518</v>
      </c>
      <c r="B2792" s="106"/>
      <c r="C2792" s="9" t="s">
        <v>451</v>
      </c>
      <c r="D2792" s="9" t="s">
        <v>452</v>
      </c>
      <c r="E2792" s="9" t="s">
        <v>453</v>
      </c>
      <c r="F2792" s="9" t="s">
        <v>454</v>
      </c>
      <c r="G2792" s="9" t="s">
        <v>455</v>
      </c>
    </row>
    <row r="2793" spans="1:7" ht="15" customHeight="1">
      <c r="A2793" s="10" t="s">
        <v>573</v>
      </c>
      <c r="B2793" s="11" t="s">
        <v>574</v>
      </c>
      <c r="C2793" s="10" t="s">
        <v>458</v>
      </c>
      <c r="D2793" s="10" t="s">
        <v>510</v>
      </c>
      <c r="E2793" s="12">
        <v>1.1000000000000001</v>
      </c>
      <c r="F2793" s="15">
        <v>3.98</v>
      </c>
      <c r="G2793" s="15">
        <v>4.3780000000000001</v>
      </c>
    </row>
    <row r="2794" spans="1:7" ht="15" customHeight="1">
      <c r="A2794" s="1"/>
      <c r="B2794" s="1"/>
      <c r="C2794" s="1"/>
      <c r="D2794" s="1"/>
      <c r="E2794" s="107" t="s">
        <v>527</v>
      </c>
      <c r="F2794" s="108"/>
      <c r="G2794" s="16">
        <v>4.3780000000000001</v>
      </c>
    </row>
    <row r="2795" spans="1:7" ht="15" customHeight="1">
      <c r="A2795" s="1"/>
      <c r="B2795" s="1"/>
      <c r="C2795" s="1"/>
      <c r="D2795" s="1"/>
      <c r="E2795" s="99" t="s">
        <v>463</v>
      </c>
      <c r="F2795" s="100"/>
      <c r="G2795" s="4">
        <v>30.81</v>
      </c>
    </row>
    <row r="2796" spans="1:7" ht="9.9499999999999993" customHeight="1">
      <c r="A2796" s="1"/>
      <c r="B2796" s="1"/>
      <c r="C2796" s="101" t="s">
        <v>448</v>
      </c>
      <c r="D2796" s="102"/>
      <c r="E2796" s="1"/>
      <c r="F2796" s="1"/>
      <c r="G2796" s="1"/>
    </row>
    <row r="2797" spans="1:7" ht="20.100000000000001" customHeight="1">
      <c r="A2797" s="103" t="s">
        <v>800</v>
      </c>
      <c r="B2797" s="104"/>
      <c r="C2797" s="104"/>
      <c r="D2797" s="104"/>
      <c r="E2797" s="104"/>
      <c r="F2797" s="104"/>
      <c r="G2797" s="104"/>
    </row>
    <row r="2798" spans="1:7" ht="15" customHeight="1">
      <c r="A2798" s="105" t="s">
        <v>465</v>
      </c>
      <c r="B2798" s="106"/>
      <c r="C2798" s="9" t="s">
        <v>451</v>
      </c>
      <c r="D2798" s="9" t="s">
        <v>452</v>
      </c>
      <c r="E2798" s="9" t="s">
        <v>453</v>
      </c>
      <c r="F2798" s="9" t="s">
        <v>454</v>
      </c>
      <c r="G2798" s="9" t="s">
        <v>455</v>
      </c>
    </row>
    <row r="2799" spans="1:7" ht="15" customHeight="1">
      <c r="A2799" s="10" t="s">
        <v>576</v>
      </c>
      <c r="B2799" s="11" t="s">
        <v>577</v>
      </c>
      <c r="C2799" s="10" t="s">
        <v>458</v>
      </c>
      <c r="D2799" s="10" t="s">
        <v>459</v>
      </c>
      <c r="E2799" s="12">
        <v>7.5700000000000003E-2</v>
      </c>
      <c r="F2799" s="15">
        <v>27.460699999999999</v>
      </c>
      <c r="G2799" s="15">
        <v>2.0788000000000002</v>
      </c>
    </row>
    <row r="2800" spans="1:7" ht="15" customHeight="1">
      <c r="A2800" s="10" t="s">
        <v>578</v>
      </c>
      <c r="B2800" s="11" t="s">
        <v>579</v>
      </c>
      <c r="C2800" s="10" t="s">
        <v>458</v>
      </c>
      <c r="D2800" s="10" t="s">
        <v>459</v>
      </c>
      <c r="E2800" s="12">
        <v>4.1000000000000003E-3</v>
      </c>
      <c r="F2800" s="15">
        <v>42.164900000000003</v>
      </c>
      <c r="G2800" s="15">
        <v>0.1729</v>
      </c>
    </row>
    <row r="2801" spans="1:7" ht="15" customHeight="1">
      <c r="A2801" s="1"/>
      <c r="B2801" s="1"/>
      <c r="C2801" s="1"/>
      <c r="D2801" s="1"/>
      <c r="E2801" s="107" t="s">
        <v>472</v>
      </c>
      <c r="F2801" s="108"/>
      <c r="G2801" s="16">
        <v>2.2517</v>
      </c>
    </row>
    <row r="2802" spans="1:7" ht="15" customHeight="1">
      <c r="A2802" s="105" t="s">
        <v>450</v>
      </c>
      <c r="B2802" s="106"/>
      <c r="C2802" s="9" t="s">
        <v>451</v>
      </c>
      <c r="D2802" s="9" t="s">
        <v>452</v>
      </c>
      <c r="E2802" s="9" t="s">
        <v>453</v>
      </c>
      <c r="F2802" s="9" t="s">
        <v>454</v>
      </c>
      <c r="G2802" s="9" t="s">
        <v>455</v>
      </c>
    </row>
    <row r="2803" spans="1:7" ht="15" customHeight="1">
      <c r="A2803" s="10" t="s">
        <v>506</v>
      </c>
      <c r="B2803" s="11" t="s">
        <v>507</v>
      </c>
      <c r="C2803" s="10" t="s">
        <v>458</v>
      </c>
      <c r="D2803" s="10" t="s">
        <v>459</v>
      </c>
      <c r="E2803" s="12">
        <v>0.1595</v>
      </c>
      <c r="F2803" s="15">
        <v>20.77</v>
      </c>
      <c r="G2803" s="15">
        <v>3.3128000000000002</v>
      </c>
    </row>
    <row r="2804" spans="1:7" ht="15" customHeight="1">
      <c r="A2804" s="10" t="s">
        <v>480</v>
      </c>
      <c r="B2804" s="11" t="s">
        <v>481</v>
      </c>
      <c r="C2804" s="10" t="s">
        <v>458</v>
      </c>
      <c r="D2804" s="10" t="s">
        <v>459</v>
      </c>
      <c r="E2804" s="12">
        <v>0.1595</v>
      </c>
      <c r="F2804" s="15">
        <v>15.55</v>
      </c>
      <c r="G2804" s="15">
        <v>2.4802</v>
      </c>
    </row>
    <row r="2805" spans="1:7" ht="15" customHeight="1">
      <c r="A2805" s="1"/>
      <c r="B2805" s="1"/>
      <c r="C2805" s="1"/>
      <c r="D2805" s="1"/>
      <c r="E2805" s="107" t="s">
        <v>462</v>
      </c>
      <c r="F2805" s="108"/>
      <c r="G2805" s="16">
        <v>5.7930000000000001</v>
      </c>
    </row>
    <row r="2806" spans="1:7" ht="15" customHeight="1">
      <c r="A2806" s="105" t="s">
        <v>482</v>
      </c>
      <c r="B2806" s="106"/>
      <c r="C2806" s="9" t="s">
        <v>451</v>
      </c>
      <c r="D2806" s="9" t="s">
        <v>452</v>
      </c>
      <c r="E2806" s="9" t="s">
        <v>453</v>
      </c>
      <c r="F2806" s="9" t="s">
        <v>454</v>
      </c>
      <c r="G2806" s="9" t="s">
        <v>455</v>
      </c>
    </row>
    <row r="2807" spans="1:7" ht="15" customHeight="1">
      <c r="A2807" s="10" t="s">
        <v>530</v>
      </c>
      <c r="B2807" s="11" t="s">
        <v>531</v>
      </c>
      <c r="C2807" s="10" t="s">
        <v>458</v>
      </c>
      <c r="D2807" s="10" t="s">
        <v>510</v>
      </c>
      <c r="E2807" s="12">
        <v>5.6800000000000003E-2</v>
      </c>
      <c r="F2807" s="15">
        <v>67.5</v>
      </c>
      <c r="G2807" s="15">
        <v>3.8340000000000001</v>
      </c>
    </row>
    <row r="2808" spans="1:7" ht="15" customHeight="1">
      <c r="A2808" s="10" t="s">
        <v>580</v>
      </c>
      <c r="B2808" s="11" t="s">
        <v>581</v>
      </c>
      <c r="C2808" s="10" t="s">
        <v>458</v>
      </c>
      <c r="D2808" s="10" t="s">
        <v>510</v>
      </c>
      <c r="E2808" s="12">
        <v>6.4999999999999997E-3</v>
      </c>
      <c r="F2808" s="15">
        <v>60.46</v>
      </c>
      <c r="G2808" s="15">
        <v>0.39300000000000002</v>
      </c>
    </row>
    <row r="2809" spans="1:7" ht="15" customHeight="1">
      <c r="A2809" s="10" t="s">
        <v>582</v>
      </c>
      <c r="B2809" s="11" t="s">
        <v>583</v>
      </c>
      <c r="C2809" s="10" t="s">
        <v>458</v>
      </c>
      <c r="D2809" s="10" t="s">
        <v>584</v>
      </c>
      <c r="E2809" s="12">
        <v>51</v>
      </c>
      <c r="F2809" s="15">
        <v>0.56000000000000005</v>
      </c>
      <c r="G2809" s="15">
        <v>28.56</v>
      </c>
    </row>
    <row r="2810" spans="1:7" ht="15" customHeight="1">
      <c r="A2810" s="1"/>
      <c r="B2810" s="1"/>
      <c r="C2810" s="1"/>
      <c r="D2810" s="1"/>
      <c r="E2810" s="107" t="s">
        <v>495</v>
      </c>
      <c r="F2810" s="108"/>
      <c r="G2810" s="16">
        <v>32.786999999999999</v>
      </c>
    </row>
    <row r="2811" spans="1:7" ht="15" customHeight="1">
      <c r="A2811" s="1"/>
      <c r="B2811" s="1"/>
      <c r="C2811" s="1"/>
      <c r="D2811" s="1"/>
      <c r="E2811" s="99" t="s">
        <v>463</v>
      </c>
      <c r="F2811" s="100"/>
      <c r="G2811" s="4">
        <v>40.83</v>
      </c>
    </row>
    <row r="2812" spans="1:7" ht="9.9499999999999993" customHeight="1">
      <c r="A2812" s="1"/>
      <c r="B2812" s="1"/>
      <c r="C2812" s="101" t="s">
        <v>448</v>
      </c>
      <c r="D2812" s="102"/>
      <c r="E2812" s="1"/>
      <c r="F2812" s="1"/>
      <c r="G2812" s="1"/>
    </row>
    <row r="2813" spans="1:7" ht="20.100000000000001" customHeight="1">
      <c r="A2813" s="103" t="s">
        <v>801</v>
      </c>
      <c r="B2813" s="104"/>
      <c r="C2813" s="104"/>
      <c r="D2813" s="104"/>
      <c r="E2813" s="104"/>
      <c r="F2813" s="104"/>
      <c r="G2813" s="104"/>
    </row>
    <row r="2814" spans="1:7" ht="15" customHeight="1">
      <c r="A2814" s="105" t="s">
        <v>450</v>
      </c>
      <c r="B2814" s="106"/>
      <c r="C2814" s="9" t="s">
        <v>451</v>
      </c>
      <c r="D2814" s="9" t="s">
        <v>452</v>
      </c>
      <c r="E2814" s="9" t="s">
        <v>453</v>
      </c>
      <c r="F2814" s="9" t="s">
        <v>454</v>
      </c>
      <c r="G2814" s="9" t="s">
        <v>455</v>
      </c>
    </row>
    <row r="2815" spans="1:7" ht="15" customHeight="1">
      <c r="A2815" s="10" t="s">
        <v>586</v>
      </c>
      <c r="B2815" s="11" t="s">
        <v>587</v>
      </c>
      <c r="C2815" s="10" t="s">
        <v>458</v>
      </c>
      <c r="D2815" s="10" t="s">
        <v>459</v>
      </c>
      <c r="E2815" s="12">
        <v>1.6</v>
      </c>
      <c r="F2815" s="15">
        <v>20.77</v>
      </c>
      <c r="G2815" s="15">
        <v>33.231999999999999</v>
      </c>
    </row>
    <row r="2816" spans="1:7" ht="15" customHeight="1">
      <c r="A2816" s="10" t="s">
        <v>480</v>
      </c>
      <c r="B2816" s="11" t="s">
        <v>481</v>
      </c>
      <c r="C2816" s="10" t="s">
        <v>458</v>
      </c>
      <c r="D2816" s="10" t="s">
        <v>459</v>
      </c>
      <c r="E2816" s="12">
        <v>1.25</v>
      </c>
      <c r="F2816" s="15">
        <v>15.55</v>
      </c>
      <c r="G2816" s="15">
        <v>19.4375</v>
      </c>
    </row>
    <row r="2817" spans="1:7" ht="15" customHeight="1">
      <c r="A2817" s="1"/>
      <c r="B2817" s="1"/>
      <c r="C2817" s="1"/>
      <c r="D2817" s="1"/>
      <c r="E2817" s="107" t="s">
        <v>462</v>
      </c>
      <c r="F2817" s="108"/>
      <c r="G2817" s="16">
        <v>52.669499999999999</v>
      </c>
    </row>
    <row r="2818" spans="1:7" ht="15" customHeight="1">
      <c r="A2818" s="105" t="s">
        <v>482</v>
      </c>
      <c r="B2818" s="106"/>
      <c r="C2818" s="9" t="s">
        <v>451</v>
      </c>
      <c r="D2818" s="9" t="s">
        <v>452</v>
      </c>
      <c r="E2818" s="9" t="s">
        <v>453</v>
      </c>
      <c r="F2818" s="9" t="s">
        <v>454</v>
      </c>
      <c r="G2818" s="9" t="s">
        <v>455</v>
      </c>
    </row>
    <row r="2819" spans="1:7" ht="15" customHeight="1">
      <c r="A2819" s="10" t="s">
        <v>530</v>
      </c>
      <c r="B2819" s="11" t="s">
        <v>531</v>
      </c>
      <c r="C2819" s="10" t="s">
        <v>458</v>
      </c>
      <c r="D2819" s="10" t="s">
        <v>510</v>
      </c>
      <c r="E2819" s="12">
        <v>1.8200000000000001E-2</v>
      </c>
      <c r="F2819" s="15">
        <v>67.5</v>
      </c>
      <c r="G2819" s="15">
        <v>1.2284999999999999</v>
      </c>
    </row>
    <row r="2820" spans="1:7" ht="15" customHeight="1">
      <c r="A2820" s="10" t="s">
        <v>588</v>
      </c>
      <c r="B2820" s="11" t="s">
        <v>589</v>
      </c>
      <c r="C2820" s="10" t="s">
        <v>458</v>
      </c>
      <c r="D2820" s="10" t="s">
        <v>494</v>
      </c>
      <c r="E2820" s="12">
        <v>2.73</v>
      </c>
      <c r="F2820" s="15">
        <v>1.1000000000000001</v>
      </c>
      <c r="G2820" s="15">
        <v>3.0030000000000001</v>
      </c>
    </row>
    <row r="2821" spans="1:7" ht="15" customHeight="1">
      <c r="A2821" s="10" t="s">
        <v>534</v>
      </c>
      <c r="B2821" s="11" t="s">
        <v>535</v>
      </c>
      <c r="C2821" s="10" t="s">
        <v>458</v>
      </c>
      <c r="D2821" s="10" t="s">
        <v>494</v>
      </c>
      <c r="E2821" s="12">
        <v>2.8</v>
      </c>
      <c r="F2821" s="15">
        <v>0.56000000000000005</v>
      </c>
      <c r="G2821" s="15">
        <v>1.5680000000000001</v>
      </c>
    </row>
    <row r="2822" spans="1:7" ht="20.100000000000001" customHeight="1">
      <c r="A2822" s="10" t="s">
        <v>590</v>
      </c>
      <c r="B2822" s="11" t="s">
        <v>591</v>
      </c>
      <c r="C2822" s="10" t="s">
        <v>458</v>
      </c>
      <c r="D2822" s="10" t="s">
        <v>485</v>
      </c>
      <c r="E2822" s="12">
        <v>1.1000000000000001</v>
      </c>
      <c r="F2822" s="15">
        <v>49.48</v>
      </c>
      <c r="G2822" s="15">
        <v>54.427999999999997</v>
      </c>
    </row>
    <row r="2823" spans="1:7" ht="15" customHeight="1">
      <c r="A2823" s="1"/>
      <c r="B2823" s="1"/>
      <c r="C2823" s="1"/>
      <c r="D2823" s="1"/>
      <c r="E2823" s="107" t="s">
        <v>495</v>
      </c>
      <c r="F2823" s="108"/>
      <c r="G2823" s="16">
        <v>60.227499999999999</v>
      </c>
    </row>
    <row r="2824" spans="1:7" ht="15" customHeight="1">
      <c r="A2824" s="1"/>
      <c r="B2824" s="1"/>
      <c r="C2824" s="1"/>
      <c r="D2824" s="1"/>
      <c r="E2824" s="99" t="s">
        <v>463</v>
      </c>
      <c r="F2824" s="100"/>
      <c r="G2824" s="4">
        <v>112.9</v>
      </c>
    </row>
    <row r="2825" spans="1:7" ht="9.9499999999999993" customHeight="1">
      <c r="A2825" s="1"/>
      <c r="B2825" s="1"/>
      <c r="C2825" s="101" t="s">
        <v>448</v>
      </c>
      <c r="D2825" s="102"/>
      <c r="E2825" s="1"/>
      <c r="F2825" s="1"/>
      <c r="G2825" s="1"/>
    </row>
    <row r="2826" spans="1:7" ht="20.100000000000001" customHeight="1">
      <c r="A2826" s="103" t="s">
        <v>802</v>
      </c>
      <c r="B2826" s="104"/>
      <c r="C2826" s="104"/>
      <c r="D2826" s="104"/>
      <c r="E2826" s="104"/>
      <c r="F2826" s="104"/>
      <c r="G2826" s="104"/>
    </row>
    <row r="2827" spans="1:7" ht="12" customHeight="1">
      <c r="A2827" s="109"/>
      <c r="B2827" s="109"/>
      <c r="C2827" s="109"/>
      <c r="D2827" s="109"/>
      <c r="E2827" s="109"/>
      <c r="F2827" s="109"/>
      <c r="G2827" s="109"/>
    </row>
    <row r="2828" spans="1:7" ht="15" customHeight="1">
      <c r="A2828" s="105" t="s">
        <v>450</v>
      </c>
      <c r="B2828" s="106"/>
      <c r="C2828" s="9" t="s">
        <v>451</v>
      </c>
      <c r="D2828" s="9" t="s">
        <v>452</v>
      </c>
      <c r="E2828" s="9" t="s">
        <v>453</v>
      </c>
      <c r="F2828" s="9" t="s">
        <v>454</v>
      </c>
      <c r="G2828" s="9" t="s">
        <v>455</v>
      </c>
    </row>
    <row r="2829" spans="1:7" ht="15" customHeight="1">
      <c r="A2829" s="10" t="s">
        <v>480</v>
      </c>
      <c r="B2829" s="11" t="s">
        <v>481</v>
      </c>
      <c r="C2829" s="10" t="s">
        <v>458</v>
      </c>
      <c r="D2829" s="10" t="s">
        <v>459</v>
      </c>
      <c r="E2829" s="12">
        <v>7.4999999999999997E-2</v>
      </c>
      <c r="F2829" s="15">
        <v>15.55</v>
      </c>
      <c r="G2829" s="15">
        <v>1.1662999999999999</v>
      </c>
    </row>
    <row r="2830" spans="1:7" ht="15" customHeight="1">
      <c r="A2830" s="1"/>
      <c r="B2830" s="1"/>
      <c r="C2830" s="1"/>
      <c r="D2830" s="1"/>
      <c r="E2830" s="107" t="s">
        <v>462</v>
      </c>
      <c r="F2830" s="108"/>
      <c r="G2830" s="16">
        <v>1.1662999999999999</v>
      </c>
    </row>
    <row r="2831" spans="1:7" ht="15" customHeight="1">
      <c r="A2831" s="1"/>
      <c r="B2831" s="1"/>
      <c r="C2831" s="1"/>
      <c r="D2831" s="1"/>
      <c r="E2831" s="99" t="s">
        <v>463</v>
      </c>
      <c r="F2831" s="100"/>
      <c r="G2831" s="4">
        <v>1.17</v>
      </c>
    </row>
    <row r="2832" spans="1:7" ht="9.9499999999999993" customHeight="1">
      <c r="A2832" s="1"/>
      <c r="B2832" s="1"/>
      <c r="C2832" s="101" t="s">
        <v>448</v>
      </c>
      <c r="D2832" s="102"/>
      <c r="E2832" s="1"/>
      <c r="F2832" s="1"/>
      <c r="G2832" s="1"/>
    </row>
    <row r="2833" spans="1:7" ht="20.100000000000001" customHeight="1">
      <c r="A2833" s="103" t="s">
        <v>803</v>
      </c>
      <c r="B2833" s="104"/>
      <c r="C2833" s="104"/>
      <c r="D2833" s="104"/>
      <c r="E2833" s="104"/>
      <c r="F2833" s="104"/>
      <c r="G2833" s="104"/>
    </row>
    <row r="2834" spans="1:7" ht="15" customHeight="1">
      <c r="A2834" s="105" t="s">
        <v>465</v>
      </c>
      <c r="B2834" s="106"/>
      <c r="C2834" s="9" t="s">
        <v>451</v>
      </c>
      <c r="D2834" s="9" t="s">
        <v>452</v>
      </c>
      <c r="E2834" s="9" t="s">
        <v>453</v>
      </c>
      <c r="F2834" s="9" t="s">
        <v>454</v>
      </c>
      <c r="G2834" s="9" t="s">
        <v>455</v>
      </c>
    </row>
    <row r="2835" spans="1:7" ht="15" customHeight="1">
      <c r="A2835" s="10" t="s">
        <v>466</v>
      </c>
      <c r="B2835" s="11" t="s">
        <v>467</v>
      </c>
      <c r="C2835" s="10" t="s">
        <v>458</v>
      </c>
      <c r="D2835" s="10" t="s">
        <v>459</v>
      </c>
      <c r="E2835" s="12">
        <v>2</v>
      </c>
      <c r="F2835" s="15">
        <v>75.045400000000001</v>
      </c>
      <c r="G2835" s="15">
        <v>150.0908</v>
      </c>
    </row>
    <row r="2836" spans="1:7" ht="15" customHeight="1">
      <c r="A2836" s="10" t="s">
        <v>468</v>
      </c>
      <c r="B2836" s="11" t="s">
        <v>469</v>
      </c>
      <c r="C2836" s="10" t="s">
        <v>458</v>
      </c>
      <c r="D2836" s="10" t="s">
        <v>459</v>
      </c>
      <c r="E2836" s="12">
        <v>4</v>
      </c>
      <c r="F2836" s="15">
        <v>0.6895</v>
      </c>
      <c r="G2836" s="15">
        <v>2.758</v>
      </c>
    </row>
    <row r="2837" spans="1:7" ht="15" customHeight="1">
      <c r="A2837" s="10" t="s">
        <v>470</v>
      </c>
      <c r="B2837" s="11" t="s">
        <v>471</v>
      </c>
      <c r="C2837" s="10" t="s">
        <v>458</v>
      </c>
      <c r="D2837" s="10" t="s">
        <v>459</v>
      </c>
      <c r="E2837" s="12">
        <v>4</v>
      </c>
      <c r="F2837" s="15">
        <v>1.3612</v>
      </c>
      <c r="G2837" s="15">
        <v>5.4447999999999999</v>
      </c>
    </row>
    <row r="2838" spans="1:7" ht="15" customHeight="1">
      <c r="A2838" s="1"/>
      <c r="B2838" s="1"/>
      <c r="C2838" s="1"/>
      <c r="D2838" s="1"/>
      <c r="E2838" s="107" t="s">
        <v>472</v>
      </c>
      <c r="F2838" s="108"/>
      <c r="G2838" s="16">
        <v>158.2936</v>
      </c>
    </row>
    <row r="2839" spans="1:7" ht="15" customHeight="1">
      <c r="A2839" s="105" t="s">
        <v>450</v>
      </c>
      <c r="B2839" s="106"/>
      <c r="C2839" s="9" t="s">
        <v>451</v>
      </c>
      <c r="D2839" s="9" t="s">
        <v>452</v>
      </c>
      <c r="E2839" s="9" t="s">
        <v>453</v>
      </c>
      <c r="F2839" s="9" t="s">
        <v>454</v>
      </c>
      <c r="G2839" s="9" t="s">
        <v>455</v>
      </c>
    </row>
    <row r="2840" spans="1:7" ht="15" customHeight="1">
      <c r="A2840" s="10" t="s">
        <v>473</v>
      </c>
      <c r="B2840" s="11" t="s">
        <v>474</v>
      </c>
      <c r="C2840" s="10" t="s">
        <v>458</v>
      </c>
      <c r="D2840" s="10" t="s">
        <v>459</v>
      </c>
      <c r="E2840" s="12">
        <v>4</v>
      </c>
      <c r="F2840" s="15">
        <v>16.77</v>
      </c>
      <c r="G2840" s="15">
        <v>67.08</v>
      </c>
    </row>
    <row r="2841" spans="1:7" ht="15" customHeight="1">
      <c r="A2841" s="10" t="s">
        <v>475</v>
      </c>
      <c r="B2841" s="11" t="s">
        <v>476</v>
      </c>
      <c r="C2841" s="10" t="s">
        <v>458</v>
      </c>
      <c r="D2841" s="10" t="s">
        <v>459</v>
      </c>
      <c r="E2841" s="12">
        <v>4</v>
      </c>
      <c r="F2841" s="15">
        <v>24.86</v>
      </c>
      <c r="G2841" s="15">
        <v>99.44</v>
      </c>
    </row>
    <row r="2842" spans="1:7" ht="15" customHeight="1">
      <c r="A2842" s="10" t="s">
        <v>477</v>
      </c>
      <c r="B2842" s="11" t="s">
        <v>478</v>
      </c>
      <c r="C2842" s="10" t="s">
        <v>458</v>
      </c>
      <c r="D2842" s="10" t="s">
        <v>459</v>
      </c>
      <c r="E2842" s="12">
        <v>5</v>
      </c>
      <c r="F2842" s="15">
        <v>30.34</v>
      </c>
      <c r="G2842" s="15">
        <v>151.69999999999999</v>
      </c>
    </row>
    <row r="2843" spans="1:7" ht="15" customHeight="1">
      <c r="A2843" s="1"/>
      <c r="B2843" s="1"/>
      <c r="C2843" s="1"/>
      <c r="D2843" s="1"/>
      <c r="E2843" s="107" t="s">
        <v>462</v>
      </c>
      <c r="F2843" s="108"/>
      <c r="G2843" s="16">
        <v>318.22000000000003</v>
      </c>
    </row>
    <row r="2844" spans="1:7" ht="15" customHeight="1">
      <c r="A2844" s="1"/>
      <c r="B2844" s="1"/>
      <c r="C2844" s="1"/>
      <c r="D2844" s="1"/>
      <c r="E2844" s="99" t="s">
        <v>463</v>
      </c>
      <c r="F2844" s="100"/>
      <c r="G2844" s="4">
        <v>476.51</v>
      </c>
    </row>
    <row r="2845" spans="1:7" ht="9.9499999999999993" customHeight="1">
      <c r="A2845" s="1"/>
      <c r="B2845" s="1"/>
      <c r="C2845" s="101" t="s">
        <v>448</v>
      </c>
      <c r="D2845" s="102"/>
      <c r="E2845" s="1"/>
      <c r="F2845" s="1"/>
      <c r="G2845" s="1"/>
    </row>
    <row r="2846" spans="1:7" ht="20.100000000000001" customHeight="1">
      <c r="A2846" s="103" t="s">
        <v>804</v>
      </c>
      <c r="B2846" s="104"/>
      <c r="C2846" s="104"/>
      <c r="D2846" s="104"/>
      <c r="E2846" s="104"/>
      <c r="F2846" s="104"/>
      <c r="G2846" s="104"/>
    </row>
    <row r="2847" spans="1:7" ht="15" customHeight="1">
      <c r="A2847" s="105" t="s">
        <v>450</v>
      </c>
      <c r="B2847" s="106"/>
      <c r="C2847" s="9" t="s">
        <v>451</v>
      </c>
      <c r="D2847" s="9" t="s">
        <v>452</v>
      </c>
      <c r="E2847" s="9" t="s">
        <v>453</v>
      </c>
      <c r="F2847" s="9" t="s">
        <v>454</v>
      </c>
      <c r="G2847" s="9" t="s">
        <v>455</v>
      </c>
    </row>
    <row r="2848" spans="1:7" ht="15" customHeight="1">
      <c r="A2848" s="10" t="s">
        <v>480</v>
      </c>
      <c r="B2848" s="11" t="s">
        <v>481</v>
      </c>
      <c r="C2848" s="10" t="s">
        <v>458</v>
      </c>
      <c r="D2848" s="10" t="s">
        <v>459</v>
      </c>
      <c r="E2848" s="12">
        <v>2</v>
      </c>
      <c r="F2848" s="15">
        <v>15.55</v>
      </c>
      <c r="G2848" s="15">
        <v>31.1</v>
      </c>
    </row>
    <row r="2849" spans="1:7" ht="15" customHeight="1">
      <c r="A2849" s="1"/>
      <c r="B2849" s="1"/>
      <c r="C2849" s="1"/>
      <c r="D2849" s="1"/>
      <c r="E2849" s="107" t="s">
        <v>462</v>
      </c>
      <c r="F2849" s="108"/>
      <c r="G2849" s="16">
        <v>31.1</v>
      </c>
    </row>
    <row r="2850" spans="1:7" ht="15" customHeight="1">
      <c r="A2850" s="105" t="s">
        <v>482</v>
      </c>
      <c r="B2850" s="106"/>
      <c r="C2850" s="9" t="s">
        <v>451</v>
      </c>
      <c r="D2850" s="9" t="s">
        <v>452</v>
      </c>
      <c r="E2850" s="9" t="s">
        <v>453</v>
      </c>
      <c r="F2850" s="9" t="s">
        <v>454</v>
      </c>
      <c r="G2850" s="9" t="s">
        <v>455</v>
      </c>
    </row>
    <row r="2851" spans="1:7" ht="15" customHeight="1">
      <c r="A2851" s="10" t="s">
        <v>483</v>
      </c>
      <c r="B2851" s="11" t="s">
        <v>484</v>
      </c>
      <c r="C2851" s="10" t="s">
        <v>458</v>
      </c>
      <c r="D2851" s="10" t="s">
        <v>485</v>
      </c>
      <c r="E2851" s="12">
        <v>1.02</v>
      </c>
      <c r="F2851" s="15">
        <v>35.590000000000003</v>
      </c>
      <c r="G2851" s="15">
        <v>36.3018</v>
      </c>
    </row>
    <row r="2852" spans="1:7" ht="15" customHeight="1">
      <c r="A2852" s="10" t="s">
        <v>486</v>
      </c>
      <c r="B2852" s="11" t="s">
        <v>487</v>
      </c>
      <c r="C2852" s="10" t="s">
        <v>458</v>
      </c>
      <c r="D2852" s="10" t="s">
        <v>488</v>
      </c>
      <c r="E2852" s="12">
        <v>1</v>
      </c>
      <c r="F2852" s="15">
        <v>24.99</v>
      </c>
      <c r="G2852" s="15">
        <v>24.99</v>
      </c>
    </row>
    <row r="2853" spans="1:7" ht="15" customHeight="1">
      <c r="A2853" s="10" t="s">
        <v>489</v>
      </c>
      <c r="B2853" s="11" t="s">
        <v>490</v>
      </c>
      <c r="C2853" s="10" t="s">
        <v>458</v>
      </c>
      <c r="D2853" s="10" t="s">
        <v>491</v>
      </c>
      <c r="E2853" s="12">
        <v>4.5</v>
      </c>
      <c r="F2853" s="15">
        <v>12.61</v>
      </c>
      <c r="G2853" s="15">
        <v>56.744999999999997</v>
      </c>
    </row>
    <row r="2854" spans="1:7" ht="15" customHeight="1">
      <c r="A2854" s="10" t="s">
        <v>492</v>
      </c>
      <c r="B2854" s="11" t="s">
        <v>493</v>
      </c>
      <c r="C2854" s="10" t="s">
        <v>458</v>
      </c>
      <c r="D2854" s="10" t="s">
        <v>494</v>
      </c>
      <c r="E2854" s="12">
        <v>0.15</v>
      </c>
      <c r="F2854" s="15">
        <v>15.54</v>
      </c>
      <c r="G2854" s="15">
        <v>2.331</v>
      </c>
    </row>
    <row r="2855" spans="1:7" ht="15" customHeight="1">
      <c r="A2855" s="1"/>
      <c r="B2855" s="1"/>
      <c r="C2855" s="1"/>
      <c r="D2855" s="1"/>
      <c r="E2855" s="107" t="s">
        <v>495</v>
      </c>
      <c r="F2855" s="108"/>
      <c r="G2855" s="16">
        <v>120.3678</v>
      </c>
    </row>
    <row r="2856" spans="1:7" ht="15" customHeight="1">
      <c r="A2856" s="1"/>
      <c r="B2856" s="1"/>
      <c r="C2856" s="1"/>
      <c r="D2856" s="1"/>
      <c r="E2856" s="99" t="s">
        <v>463</v>
      </c>
      <c r="F2856" s="100"/>
      <c r="G2856" s="4">
        <v>151.47</v>
      </c>
    </row>
    <row r="2857" spans="1:7" ht="9.9499999999999993" customHeight="1">
      <c r="A2857" s="1"/>
      <c r="B2857" s="1"/>
      <c r="C2857" s="101" t="s">
        <v>448</v>
      </c>
      <c r="D2857" s="102"/>
      <c r="E2857" s="1"/>
      <c r="F2857" s="1"/>
      <c r="G2857" s="1"/>
    </row>
    <row r="2858" spans="1:7" ht="20.100000000000001" customHeight="1">
      <c r="A2858" s="103" t="s">
        <v>805</v>
      </c>
      <c r="B2858" s="104"/>
      <c r="C2858" s="104"/>
      <c r="D2858" s="104"/>
      <c r="E2858" s="104"/>
      <c r="F2858" s="104"/>
      <c r="G2858" s="104"/>
    </row>
    <row r="2859" spans="1:7" ht="15" customHeight="1">
      <c r="A2859" s="105" t="s">
        <v>465</v>
      </c>
      <c r="B2859" s="106"/>
      <c r="C2859" s="9" t="s">
        <v>451</v>
      </c>
      <c r="D2859" s="9" t="s">
        <v>452</v>
      </c>
      <c r="E2859" s="9" t="s">
        <v>453</v>
      </c>
      <c r="F2859" s="9" t="s">
        <v>454</v>
      </c>
      <c r="G2859" s="9" t="s">
        <v>455</v>
      </c>
    </row>
    <row r="2860" spans="1:7" ht="15" customHeight="1">
      <c r="A2860" s="10" t="s">
        <v>497</v>
      </c>
      <c r="B2860" s="11" t="s">
        <v>498</v>
      </c>
      <c r="C2860" s="10" t="s">
        <v>458</v>
      </c>
      <c r="D2860" s="10" t="s">
        <v>459</v>
      </c>
      <c r="E2860" s="12">
        <v>0</v>
      </c>
      <c r="F2860" s="15">
        <v>76.574700000000007</v>
      </c>
      <c r="G2860" s="15">
        <v>0</v>
      </c>
    </row>
    <row r="2861" spans="1:7" ht="15" customHeight="1">
      <c r="A2861" s="10" t="s">
        <v>499</v>
      </c>
      <c r="B2861" s="11" t="s">
        <v>500</v>
      </c>
      <c r="C2861" s="10" t="s">
        <v>458</v>
      </c>
      <c r="D2861" s="10" t="s">
        <v>459</v>
      </c>
      <c r="E2861" s="12">
        <v>2.7777999999999999E-4</v>
      </c>
      <c r="F2861" s="15">
        <v>218.35159999999999</v>
      </c>
      <c r="G2861" s="15">
        <v>6.0699999999999997E-2</v>
      </c>
    </row>
    <row r="2862" spans="1:7" ht="15" customHeight="1">
      <c r="A2862" s="1"/>
      <c r="B2862" s="1"/>
      <c r="C2862" s="1"/>
      <c r="D2862" s="1"/>
      <c r="E2862" s="107" t="s">
        <v>472</v>
      </c>
      <c r="F2862" s="108"/>
      <c r="G2862" s="16">
        <v>6.0699999999999997E-2</v>
      </c>
    </row>
    <row r="2863" spans="1:7" ht="15" customHeight="1">
      <c r="A2863" s="105" t="s">
        <v>450</v>
      </c>
      <c r="B2863" s="106"/>
      <c r="C2863" s="9" t="s">
        <v>451</v>
      </c>
      <c r="D2863" s="9" t="s">
        <v>452</v>
      </c>
      <c r="E2863" s="9" t="s">
        <v>453</v>
      </c>
      <c r="F2863" s="9" t="s">
        <v>454</v>
      </c>
      <c r="G2863" s="9" t="s">
        <v>455</v>
      </c>
    </row>
    <row r="2864" spans="1:7" ht="15" customHeight="1">
      <c r="A2864" s="10" t="s">
        <v>480</v>
      </c>
      <c r="B2864" s="11" t="s">
        <v>481</v>
      </c>
      <c r="C2864" s="10" t="s">
        <v>458</v>
      </c>
      <c r="D2864" s="10" t="s">
        <v>459</v>
      </c>
      <c r="E2864" s="12">
        <v>5.5555999999999997E-4</v>
      </c>
      <c r="F2864" s="15">
        <v>15.55</v>
      </c>
      <c r="G2864" s="15">
        <v>8.6E-3</v>
      </c>
    </row>
    <row r="2865" spans="1:7" ht="15" customHeight="1">
      <c r="A2865" s="1"/>
      <c r="B2865" s="1"/>
      <c r="C2865" s="1"/>
      <c r="D2865" s="1"/>
      <c r="E2865" s="107" t="s">
        <v>462</v>
      </c>
      <c r="F2865" s="108"/>
      <c r="G2865" s="16">
        <v>8.6E-3</v>
      </c>
    </row>
    <row r="2866" spans="1:7" ht="15" customHeight="1">
      <c r="A2866" s="1"/>
      <c r="B2866" s="1"/>
      <c r="C2866" s="1"/>
      <c r="D2866" s="1"/>
      <c r="E2866" s="99" t="s">
        <v>463</v>
      </c>
      <c r="F2866" s="100"/>
      <c r="G2866" s="4">
        <v>7.0000000000000007E-2</v>
      </c>
    </row>
    <row r="2867" spans="1:7" ht="9.9499999999999993" customHeight="1">
      <c r="A2867" s="1"/>
      <c r="B2867" s="1"/>
      <c r="C2867" s="101" t="s">
        <v>448</v>
      </c>
      <c r="D2867" s="102"/>
      <c r="E2867" s="1"/>
      <c r="F2867" s="1"/>
      <c r="G2867" s="1"/>
    </row>
    <row r="2868" spans="1:7" ht="20.100000000000001" customHeight="1">
      <c r="A2868" s="103" t="s">
        <v>806</v>
      </c>
      <c r="B2868" s="104"/>
      <c r="C2868" s="104"/>
      <c r="D2868" s="104"/>
      <c r="E2868" s="104"/>
      <c r="F2868" s="104"/>
      <c r="G2868" s="104"/>
    </row>
    <row r="2869" spans="1:7" ht="15" customHeight="1">
      <c r="A2869" s="105" t="s">
        <v>465</v>
      </c>
      <c r="B2869" s="106"/>
      <c r="C2869" s="9" t="s">
        <v>451</v>
      </c>
      <c r="D2869" s="9" t="s">
        <v>452</v>
      </c>
      <c r="E2869" s="9" t="s">
        <v>453</v>
      </c>
      <c r="F2869" s="9" t="s">
        <v>454</v>
      </c>
      <c r="G2869" s="9" t="s">
        <v>455</v>
      </c>
    </row>
    <row r="2870" spans="1:7" ht="15" customHeight="1">
      <c r="A2870" s="10" t="s">
        <v>502</v>
      </c>
      <c r="B2870" s="11" t="s">
        <v>503</v>
      </c>
      <c r="C2870" s="10" t="s">
        <v>458</v>
      </c>
      <c r="D2870" s="10" t="s">
        <v>459</v>
      </c>
      <c r="E2870" s="12">
        <v>0.05</v>
      </c>
      <c r="F2870" s="15">
        <v>24.083600000000001</v>
      </c>
      <c r="G2870" s="15">
        <v>1.2041999999999999</v>
      </c>
    </row>
    <row r="2871" spans="1:7" ht="15" customHeight="1">
      <c r="A2871" s="10" t="s">
        <v>504</v>
      </c>
      <c r="B2871" s="11" t="s">
        <v>505</v>
      </c>
      <c r="C2871" s="10" t="s">
        <v>458</v>
      </c>
      <c r="D2871" s="10" t="s">
        <v>459</v>
      </c>
      <c r="E2871" s="12">
        <v>0.01</v>
      </c>
      <c r="F2871" s="15">
        <v>83.928399999999996</v>
      </c>
      <c r="G2871" s="15">
        <v>0.83930000000000005</v>
      </c>
    </row>
    <row r="2872" spans="1:7" ht="15" customHeight="1">
      <c r="A2872" s="1"/>
      <c r="B2872" s="1"/>
      <c r="C2872" s="1"/>
      <c r="D2872" s="1"/>
      <c r="E2872" s="107" t="s">
        <v>472</v>
      </c>
      <c r="F2872" s="108"/>
      <c r="G2872" s="16">
        <v>2.0434999999999999</v>
      </c>
    </row>
    <row r="2873" spans="1:7" ht="15" customHeight="1">
      <c r="A2873" s="105" t="s">
        <v>450</v>
      </c>
      <c r="B2873" s="106"/>
      <c r="C2873" s="9" t="s">
        <v>451</v>
      </c>
      <c r="D2873" s="9" t="s">
        <v>452</v>
      </c>
      <c r="E2873" s="9" t="s">
        <v>453</v>
      </c>
      <c r="F2873" s="9" t="s">
        <v>454</v>
      </c>
      <c r="G2873" s="9" t="s">
        <v>455</v>
      </c>
    </row>
    <row r="2874" spans="1:7" ht="15" customHeight="1">
      <c r="A2874" s="10" t="s">
        <v>506</v>
      </c>
      <c r="B2874" s="11" t="s">
        <v>507</v>
      </c>
      <c r="C2874" s="10" t="s">
        <v>458</v>
      </c>
      <c r="D2874" s="10" t="s">
        <v>459</v>
      </c>
      <c r="E2874" s="12">
        <v>0.3</v>
      </c>
      <c r="F2874" s="15">
        <v>20.77</v>
      </c>
      <c r="G2874" s="15">
        <v>6.2309999999999999</v>
      </c>
    </row>
    <row r="2875" spans="1:7" ht="15" customHeight="1">
      <c r="A2875" s="10" t="s">
        <v>480</v>
      </c>
      <c r="B2875" s="11" t="s">
        <v>481</v>
      </c>
      <c r="C2875" s="10" t="s">
        <v>458</v>
      </c>
      <c r="D2875" s="10" t="s">
        <v>459</v>
      </c>
      <c r="E2875" s="12">
        <v>0.6</v>
      </c>
      <c r="F2875" s="15">
        <v>15.55</v>
      </c>
      <c r="G2875" s="15">
        <v>9.33</v>
      </c>
    </row>
    <row r="2876" spans="1:7" ht="15" customHeight="1">
      <c r="A2876" s="1"/>
      <c r="B2876" s="1"/>
      <c r="C2876" s="1"/>
      <c r="D2876" s="1"/>
      <c r="E2876" s="107" t="s">
        <v>462</v>
      </c>
      <c r="F2876" s="108"/>
      <c r="G2876" s="16">
        <v>15.561</v>
      </c>
    </row>
    <row r="2877" spans="1:7" ht="15" customHeight="1">
      <c r="A2877" s="105" t="s">
        <v>482</v>
      </c>
      <c r="B2877" s="106"/>
      <c r="C2877" s="9" t="s">
        <v>451</v>
      </c>
      <c r="D2877" s="9" t="s">
        <v>452</v>
      </c>
      <c r="E2877" s="9" t="s">
        <v>453</v>
      </c>
      <c r="F2877" s="9" t="s">
        <v>454</v>
      </c>
      <c r="G2877" s="9" t="s">
        <v>455</v>
      </c>
    </row>
    <row r="2878" spans="1:7" ht="15" customHeight="1">
      <c r="A2878" s="10" t="s">
        <v>508</v>
      </c>
      <c r="B2878" s="11" t="s">
        <v>509</v>
      </c>
      <c r="C2878" s="10" t="s">
        <v>458</v>
      </c>
      <c r="D2878" s="10" t="s">
        <v>510</v>
      </c>
      <c r="E2878" s="12">
        <v>0.15</v>
      </c>
      <c r="F2878" s="15">
        <v>60.88</v>
      </c>
      <c r="G2878" s="15">
        <v>9.1319999999999997</v>
      </c>
    </row>
    <row r="2879" spans="1:7" ht="15" customHeight="1">
      <c r="A2879" s="10" t="s">
        <v>511</v>
      </c>
      <c r="B2879" s="11" t="s">
        <v>512</v>
      </c>
      <c r="C2879" s="10" t="s">
        <v>458</v>
      </c>
      <c r="D2879" s="10" t="s">
        <v>510</v>
      </c>
      <c r="E2879" s="12">
        <v>0.15</v>
      </c>
      <c r="F2879" s="15">
        <v>66.06</v>
      </c>
      <c r="G2879" s="15">
        <v>9.9090000000000007</v>
      </c>
    </row>
    <row r="2880" spans="1:7" ht="15" customHeight="1">
      <c r="A2880" s="1"/>
      <c r="B2880" s="1"/>
      <c r="C2880" s="1"/>
      <c r="D2880" s="1"/>
      <c r="E2880" s="107" t="s">
        <v>495</v>
      </c>
      <c r="F2880" s="108"/>
      <c r="G2880" s="16">
        <v>19.041</v>
      </c>
    </row>
    <row r="2881" spans="1:7" ht="15" customHeight="1">
      <c r="A2881" s="1"/>
      <c r="B2881" s="1"/>
      <c r="C2881" s="1"/>
      <c r="D2881" s="1"/>
      <c r="E2881" s="99" t="s">
        <v>463</v>
      </c>
      <c r="F2881" s="100"/>
      <c r="G2881" s="4">
        <v>36.65</v>
      </c>
    </row>
    <row r="2882" spans="1:7" ht="9.9499999999999993" customHeight="1">
      <c r="A2882" s="1"/>
      <c r="B2882" s="1"/>
      <c r="C2882" s="101" t="s">
        <v>448</v>
      </c>
      <c r="D2882" s="102"/>
      <c r="E2882" s="1"/>
      <c r="F2882" s="1"/>
      <c r="G2882" s="1"/>
    </row>
    <row r="2883" spans="1:7" ht="20.100000000000001" customHeight="1">
      <c r="A2883" s="103" t="s">
        <v>807</v>
      </c>
      <c r="B2883" s="104"/>
      <c r="C2883" s="104"/>
      <c r="D2883" s="104"/>
      <c r="E2883" s="104"/>
      <c r="F2883" s="104"/>
      <c r="G2883" s="104"/>
    </row>
    <row r="2884" spans="1:7" ht="15" customHeight="1">
      <c r="A2884" s="105" t="s">
        <v>450</v>
      </c>
      <c r="B2884" s="106"/>
      <c r="C2884" s="9" t="s">
        <v>451</v>
      </c>
      <c r="D2884" s="9" t="s">
        <v>452</v>
      </c>
      <c r="E2884" s="9" t="s">
        <v>453</v>
      </c>
      <c r="F2884" s="9" t="s">
        <v>454</v>
      </c>
      <c r="G2884" s="9" t="s">
        <v>455</v>
      </c>
    </row>
    <row r="2885" spans="1:7" ht="15" customHeight="1">
      <c r="A2885" s="10" t="s">
        <v>514</v>
      </c>
      <c r="B2885" s="11" t="s">
        <v>515</v>
      </c>
      <c r="C2885" s="10" t="s">
        <v>458</v>
      </c>
      <c r="D2885" s="10" t="s">
        <v>459</v>
      </c>
      <c r="E2885" s="12">
        <v>0.15</v>
      </c>
      <c r="F2885" s="15">
        <v>20.77</v>
      </c>
      <c r="G2885" s="15">
        <v>3.1154999999999999</v>
      </c>
    </row>
    <row r="2886" spans="1:7" ht="15" customHeight="1">
      <c r="A2886" s="10" t="s">
        <v>480</v>
      </c>
      <c r="B2886" s="11" t="s">
        <v>481</v>
      </c>
      <c r="C2886" s="10" t="s">
        <v>458</v>
      </c>
      <c r="D2886" s="10" t="s">
        <v>459</v>
      </c>
      <c r="E2886" s="12">
        <v>0.25</v>
      </c>
      <c r="F2886" s="15">
        <v>15.55</v>
      </c>
      <c r="G2886" s="15">
        <v>3.8875000000000002</v>
      </c>
    </row>
    <row r="2887" spans="1:7" ht="15" customHeight="1">
      <c r="A2887" s="1"/>
      <c r="B2887" s="1"/>
      <c r="C2887" s="1"/>
      <c r="D2887" s="1"/>
      <c r="E2887" s="107" t="s">
        <v>462</v>
      </c>
      <c r="F2887" s="108"/>
      <c r="G2887" s="16">
        <v>7.0030000000000001</v>
      </c>
    </row>
    <row r="2888" spans="1:7" ht="15" customHeight="1">
      <c r="A2888" s="105" t="s">
        <v>482</v>
      </c>
      <c r="B2888" s="106"/>
      <c r="C2888" s="9" t="s">
        <v>451</v>
      </c>
      <c r="D2888" s="9" t="s">
        <v>452</v>
      </c>
      <c r="E2888" s="9" t="s">
        <v>453</v>
      </c>
      <c r="F2888" s="9" t="s">
        <v>454</v>
      </c>
      <c r="G2888" s="9" t="s">
        <v>455</v>
      </c>
    </row>
    <row r="2889" spans="1:7" ht="15" customHeight="1">
      <c r="A2889" s="10" t="s">
        <v>516</v>
      </c>
      <c r="B2889" s="11" t="s">
        <v>517</v>
      </c>
      <c r="C2889" s="10" t="s">
        <v>458</v>
      </c>
      <c r="D2889" s="10" t="s">
        <v>491</v>
      </c>
      <c r="E2889" s="12">
        <v>1</v>
      </c>
      <c r="F2889" s="15">
        <v>3.44</v>
      </c>
      <c r="G2889" s="15">
        <v>3.44</v>
      </c>
    </row>
    <row r="2890" spans="1:7" ht="15" customHeight="1">
      <c r="A2890" s="1"/>
      <c r="B2890" s="1"/>
      <c r="C2890" s="1"/>
      <c r="D2890" s="1"/>
      <c r="E2890" s="107" t="s">
        <v>495</v>
      </c>
      <c r="F2890" s="108"/>
      <c r="G2890" s="16">
        <v>3.44</v>
      </c>
    </row>
    <row r="2891" spans="1:7" ht="15" customHeight="1">
      <c r="A2891" s="105" t="s">
        <v>518</v>
      </c>
      <c r="B2891" s="106"/>
      <c r="C2891" s="9" t="s">
        <v>451</v>
      </c>
      <c r="D2891" s="9" t="s">
        <v>452</v>
      </c>
      <c r="E2891" s="9" t="s">
        <v>453</v>
      </c>
      <c r="F2891" s="9" t="s">
        <v>454</v>
      </c>
      <c r="G2891" s="9" t="s">
        <v>455</v>
      </c>
    </row>
    <row r="2892" spans="1:7" ht="15" customHeight="1">
      <c r="A2892" s="10" t="s">
        <v>519</v>
      </c>
      <c r="B2892" s="11" t="s">
        <v>520</v>
      </c>
      <c r="C2892" s="10" t="s">
        <v>458</v>
      </c>
      <c r="D2892" s="10" t="s">
        <v>485</v>
      </c>
      <c r="E2892" s="12">
        <v>0.25</v>
      </c>
      <c r="F2892" s="15">
        <v>4.5</v>
      </c>
      <c r="G2892" s="15">
        <v>1.125</v>
      </c>
    </row>
    <row r="2893" spans="1:7" ht="15" customHeight="1">
      <c r="A2893" s="10" t="s">
        <v>521</v>
      </c>
      <c r="B2893" s="11" t="s">
        <v>522</v>
      </c>
      <c r="C2893" s="10" t="s">
        <v>458</v>
      </c>
      <c r="D2893" s="10" t="s">
        <v>510</v>
      </c>
      <c r="E2893" s="12">
        <v>1.4999999999999999E-2</v>
      </c>
      <c r="F2893" s="15">
        <v>41.21</v>
      </c>
      <c r="G2893" s="15">
        <v>0.61819999999999997</v>
      </c>
    </row>
    <row r="2894" spans="1:7" ht="15" customHeight="1">
      <c r="A2894" s="10" t="s">
        <v>523</v>
      </c>
      <c r="B2894" s="11" t="s">
        <v>524</v>
      </c>
      <c r="C2894" s="10" t="s">
        <v>458</v>
      </c>
      <c r="D2894" s="10" t="s">
        <v>510</v>
      </c>
      <c r="E2894" s="12">
        <v>3.6999999999999998E-2</v>
      </c>
      <c r="F2894" s="15">
        <v>4.1399999999999997</v>
      </c>
      <c r="G2894" s="15">
        <v>0.1532</v>
      </c>
    </row>
    <row r="2895" spans="1:7" ht="20.100000000000001" customHeight="1">
      <c r="A2895" s="10" t="s">
        <v>525</v>
      </c>
      <c r="B2895" s="11" t="s">
        <v>526</v>
      </c>
      <c r="C2895" s="10" t="s">
        <v>458</v>
      </c>
      <c r="D2895" s="10" t="s">
        <v>510</v>
      </c>
      <c r="E2895" s="12">
        <v>3.4000000000000002E-2</v>
      </c>
      <c r="F2895" s="15">
        <v>337.08</v>
      </c>
      <c r="G2895" s="15">
        <v>11.460699999999999</v>
      </c>
    </row>
    <row r="2896" spans="1:7" ht="15" customHeight="1">
      <c r="A2896" s="1"/>
      <c r="B2896" s="1"/>
      <c r="C2896" s="1"/>
      <c r="D2896" s="1"/>
      <c r="E2896" s="107" t="s">
        <v>527</v>
      </c>
      <c r="F2896" s="108"/>
      <c r="G2896" s="16">
        <v>13.357100000000001</v>
      </c>
    </row>
    <row r="2897" spans="1:7" ht="15" customHeight="1">
      <c r="A2897" s="1"/>
      <c r="B2897" s="1"/>
      <c r="C2897" s="1"/>
      <c r="D2897" s="1"/>
      <c r="E2897" s="99" t="s">
        <v>463</v>
      </c>
      <c r="F2897" s="100"/>
      <c r="G2897" s="4">
        <v>23.8</v>
      </c>
    </row>
    <row r="2898" spans="1:7" ht="9.9499999999999993" customHeight="1">
      <c r="A2898" s="1"/>
      <c r="B2898" s="1"/>
      <c r="C2898" s="101" t="s">
        <v>448</v>
      </c>
      <c r="D2898" s="102"/>
      <c r="E2898" s="1"/>
      <c r="F2898" s="1"/>
      <c r="G2898" s="1"/>
    </row>
    <row r="2899" spans="1:7" ht="20.100000000000001" customHeight="1">
      <c r="A2899" s="103" t="s">
        <v>808</v>
      </c>
      <c r="B2899" s="104"/>
      <c r="C2899" s="104"/>
      <c r="D2899" s="104"/>
      <c r="E2899" s="104"/>
      <c r="F2899" s="104"/>
      <c r="G2899" s="104"/>
    </row>
    <row r="2900" spans="1:7" ht="15" customHeight="1">
      <c r="A2900" s="105" t="s">
        <v>450</v>
      </c>
      <c r="B2900" s="106"/>
      <c r="C2900" s="9" t="s">
        <v>451</v>
      </c>
      <c r="D2900" s="9" t="s">
        <v>452</v>
      </c>
      <c r="E2900" s="9" t="s">
        <v>453</v>
      </c>
      <c r="F2900" s="9" t="s">
        <v>454</v>
      </c>
      <c r="G2900" s="9" t="s">
        <v>455</v>
      </c>
    </row>
    <row r="2901" spans="1:7" ht="15" customHeight="1">
      <c r="A2901" s="10" t="s">
        <v>480</v>
      </c>
      <c r="B2901" s="11" t="s">
        <v>481</v>
      </c>
      <c r="C2901" s="10" t="s">
        <v>458</v>
      </c>
      <c r="D2901" s="10" t="s">
        <v>459</v>
      </c>
      <c r="E2901" s="12">
        <v>2.93</v>
      </c>
      <c r="F2901" s="15">
        <v>15.55</v>
      </c>
      <c r="G2901" s="15">
        <v>45.561500000000002</v>
      </c>
    </row>
    <row r="2902" spans="1:7" ht="15" customHeight="1">
      <c r="A2902" s="1"/>
      <c r="B2902" s="1"/>
      <c r="C2902" s="1"/>
      <c r="D2902" s="1"/>
      <c r="E2902" s="107" t="s">
        <v>462</v>
      </c>
      <c r="F2902" s="108"/>
      <c r="G2902" s="16">
        <v>45.561500000000002</v>
      </c>
    </row>
    <row r="2903" spans="1:7" ht="15" customHeight="1">
      <c r="A2903" s="1"/>
      <c r="B2903" s="1"/>
      <c r="C2903" s="1"/>
      <c r="D2903" s="1"/>
      <c r="E2903" s="99" t="s">
        <v>463</v>
      </c>
      <c r="F2903" s="100"/>
      <c r="G2903" s="4">
        <v>45.56</v>
      </c>
    </row>
    <row r="2904" spans="1:7" ht="9.9499999999999993" customHeight="1">
      <c r="A2904" s="1"/>
      <c r="B2904" s="1"/>
      <c r="C2904" s="101" t="s">
        <v>448</v>
      </c>
      <c r="D2904" s="102"/>
      <c r="E2904" s="1"/>
      <c r="F2904" s="1"/>
      <c r="G2904" s="1"/>
    </row>
    <row r="2905" spans="1:7" ht="20.100000000000001" customHeight="1">
      <c r="A2905" s="103" t="s">
        <v>809</v>
      </c>
      <c r="B2905" s="104"/>
      <c r="C2905" s="104"/>
      <c r="D2905" s="104"/>
      <c r="E2905" s="104"/>
      <c r="F2905" s="104"/>
      <c r="G2905" s="104"/>
    </row>
    <row r="2906" spans="1:7" ht="15" customHeight="1">
      <c r="A2906" s="105" t="s">
        <v>450</v>
      </c>
      <c r="B2906" s="106"/>
      <c r="C2906" s="9" t="s">
        <v>451</v>
      </c>
      <c r="D2906" s="9" t="s">
        <v>452</v>
      </c>
      <c r="E2906" s="9" t="s">
        <v>453</v>
      </c>
      <c r="F2906" s="9" t="s">
        <v>454</v>
      </c>
      <c r="G2906" s="9" t="s">
        <v>455</v>
      </c>
    </row>
    <row r="2907" spans="1:7" ht="15" customHeight="1">
      <c r="A2907" s="10" t="s">
        <v>480</v>
      </c>
      <c r="B2907" s="11" t="s">
        <v>481</v>
      </c>
      <c r="C2907" s="10" t="s">
        <v>458</v>
      </c>
      <c r="D2907" s="10" t="s">
        <v>459</v>
      </c>
      <c r="E2907" s="12">
        <v>10</v>
      </c>
      <c r="F2907" s="15">
        <v>15.55</v>
      </c>
      <c r="G2907" s="15">
        <v>155.5</v>
      </c>
    </row>
    <row r="2908" spans="1:7" ht="15" customHeight="1">
      <c r="A2908" s="1"/>
      <c r="B2908" s="1"/>
      <c r="C2908" s="1"/>
      <c r="D2908" s="1"/>
      <c r="E2908" s="107" t="s">
        <v>462</v>
      </c>
      <c r="F2908" s="108"/>
      <c r="G2908" s="16">
        <v>155.5</v>
      </c>
    </row>
    <row r="2909" spans="1:7" ht="15" customHeight="1">
      <c r="A2909" s="105" t="s">
        <v>482</v>
      </c>
      <c r="B2909" s="106"/>
      <c r="C2909" s="9" t="s">
        <v>451</v>
      </c>
      <c r="D2909" s="9" t="s">
        <v>452</v>
      </c>
      <c r="E2909" s="9" t="s">
        <v>453</v>
      </c>
      <c r="F2909" s="9" t="s">
        <v>454</v>
      </c>
      <c r="G2909" s="9" t="s">
        <v>455</v>
      </c>
    </row>
    <row r="2910" spans="1:7" ht="15" customHeight="1">
      <c r="A2910" s="10" t="s">
        <v>530</v>
      </c>
      <c r="B2910" s="11" t="s">
        <v>531</v>
      </c>
      <c r="C2910" s="10" t="s">
        <v>458</v>
      </c>
      <c r="D2910" s="10" t="s">
        <v>510</v>
      </c>
      <c r="E2910" s="12">
        <v>0.77800000000000002</v>
      </c>
      <c r="F2910" s="15">
        <v>67.5</v>
      </c>
      <c r="G2910" s="15">
        <v>52.515000000000001</v>
      </c>
    </row>
    <row r="2911" spans="1:7" ht="15" customHeight="1">
      <c r="A2911" s="10" t="s">
        <v>532</v>
      </c>
      <c r="B2911" s="11" t="s">
        <v>533</v>
      </c>
      <c r="C2911" s="10" t="s">
        <v>458</v>
      </c>
      <c r="D2911" s="10" t="s">
        <v>510</v>
      </c>
      <c r="E2911" s="12">
        <v>0.96579999999999999</v>
      </c>
      <c r="F2911" s="15">
        <v>76.19</v>
      </c>
      <c r="G2911" s="15">
        <v>73.584299999999999</v>
      </c>
    </row>
    <row r="2912" spans="1:7" ht="15" customHeight="1">
      <c r="A2912" s="10" t="s">
        <v>534</v>
      </c>
      <c r="B2912" s="11" t="s">
        <v>535</v>
      </c>
      <c r="C2912" s="10" t="s">
        <v>458</v>
      </c>
      <c r="D2912" s="10" t="s">
        <v>494</v>
      </c>
      <c r="E2912" s="12">
        <v>220</v>
      </c>
      <c r="F2912" s="15">
        <v>0.56000000000000005</v>
      </c>
      <c r="G2912" s="15">
        <v>123.2</v>
      </c>
    </row>
    <row r="2913" spans="1:7" ht="15" customHeight="1">
      <c r="A2913" s="1"/>
      <c r="B2913" s="1"/>
      <c r="C2913" s="1"/>
      <c r="D2913" s="1"/>
      <c r="E2913" s="107" t="s">
        <v>495</v>
      </c>
      <c r="F2913" s="108"/>
      <c r="G2913" s="16">
        <v>249.29929999999999</v>
      </c>
    </row>
    <row r="2914" spans="1:7" ht="15" customHeight="1">
      <c r="A2914" s="1"/>
      <c r="B2914" s="1"/>
      <c r="C2914" s="1"/>
      <c r="D2914" s="1"/>
      <c r="E2914" s="99" t="s">
        <v>463</v>
      </c>
      <c r="F2914" s="100"/>
      <c r="G2914" s="4">
        <v>404.8</v>
      </c>
    </row>
    <row r="2915" spans="1:7" ht="9.9499999999999993" customHeight="1">
      <c r="A2915" s="1"/>
      <c r="B2915" s="1"/>
      <c r="C2915" s="101" t="s">
        <v>448</v>
      </c>
      <c r="D2915" s="102"/>
      <c r="E2915" s="1"/>
      <c r="F2915" s="1"/>
      <c r="G2915" s="1"/>
    </row>
    <row r="2916" spans="1:7" ht="20.100000000000001" customHeight="1">
      <c r="A2916" s="103" t="s">
        <v>810</v>
      </c>
      <c r="B2916" s="104"/>
      <c r="C2916" s="104"/>
      <c r="D2916" s="104"/>
      <c r="E2916" s="104"/>
      <c r="F2916" s="104"/>
      <c r="G2916" s="104"/>
    </row>
    <row r="2917" spans="1:7" ht="15" customHeight="1">
      <c r="A2917" s="105" t="s">
        <v>465</v>
      </c>
      <c r="B2917" s="106"/>
      <c r="C2917" s="9" t="s">
        <v>451</v>
      </c>
      <c r="D2917" s="9" t="s">
        <v>452</v>
      </c>
      <c r="E2917" s="9" t="s">
        <v>453</v>
      </c>
      <c r="F2917" s="9" t="s">
        <v>454</v>
      </c>
      <c r="G2917" s="9" t="s">
        <v>455</v>
      </c>
    </row>
    <row r="2918" spans="1:7" ht="15" customHeight="1">
      <c r="A2918" s="10" t="s">
        <v>537</v>
      </c>
      <c r="B2918" s="11" t="s">
        <v>538</v>
      </c>
      <c r="C2918" s="10" t="s">
        <v>458</v>
      </c>
      <c r="D2918" s="10" t="s">
        <v>459</v>
      </c>
      <c r="E2918" s="12">
        <v>0.71399999999999997</v>
      </c>
      <c r="F2918" s="15">
        <v>22.3108</v>
      </c>
      <c r="G2918" s="15">
        <v>15.9299</v>
      </c>
    </row>
    <row r="2919" spans="1:7" ht="15" customHeight="1">
      <c r="A2919" s="1"/>
      <c r="B2919" s="1"/>
      <c r="C2919" s="1"/>
      <c r="D2919" s="1"/>
      <c r="E2919" s="107" t="s">
        <v>472</v>
      </c>
      <c r="F2919" s="108"/>
      <c r="G2919" s="16">
        <v>15.9299</v>
      </c>
    </row>
    <row r="2920" spans="1:7" ht="15" customHeight="1">
      <c r="A2920" s="105" t="s">
        <v>450</v>
      </c>
      <c r="B2920" s="106"/>
      <c r="C2920" s="9" t="s">
        <v>451</v>
      </c>
      <c r="D2920" s="9" t="s">
        <v>452</v>
      </c>
      <c r="E2920" s="9" t="s">
        <v>453</v>
      </c>
      <c r="F2920" s="9" t="s">
        <v>454</v>
      </c>
      <c r="G2920" s="9" t="s">
        <v>455</v>
      </c>
    </row>
    <row r="2921" spans="1:7" ht="15" customHeight="1">
      <c r="A2921" s="10" t="s">
        <v>480</v>
      </c>
      <c r="B2921" s="11" t="s">
        <v>481</v>
      </c>
      <c r="C2921" s="10" t="s">
        <v>458</v>
      </c>
      <c r="D2921" s="10" t="s">
        <v>459</v>
      </c>
      <c r="E2921" s="12">
        <v>6</v>
      </c>
      <c r="F2921" s="15">
        <v>15.55</v>
      </c>
      <c r="G2921" s="15">
        <v>93.3</v>
      </c>
    </row>
    <row r="2922" spans="1:7" ht="15" customHeight="1">
      <c r="A2922" s="1"/>
      <c r="B2922" s="1"/>
      <c r="C2922" s="1"/>
      <c r="D2922" s="1"/>
      <c r="E2922" s="107" t="s">
        <v>462</v>
      </c>
      <c r="F2922" s="108"/>
      <c r="G2922" s="16">
        <v>93.3</v>
      </c>
    </row>
    <row r="2923" spans="1:7" ht="15" customHeight="1">
      <c r="A2923" s="105" t="s">
        <v>482</v>
      </c>
      <c r="B2923" s="106"/>
      <c r="C2923" s="9" t="s">
        <v>451</v>
      </c>
      <c r="D2923" s="9" t="s">
        <v>452</v>
      </c>
      <c r="E2923" s="9" t="s">
        <v>453</v>
      </c>
      <c r="F2923" s="9" t="s">
        <v>454</v>
      </c>
      <c r="G2923" s="9" t="s">
        <v>455</v>
      </c>
    </row>
    <row r="2924" spans="1:7" ht="15" customHeight="1">
      <c r="A2924" s="10" t="s">
        <v>530</v>
      </c>
      <c r="B2924" s="11" t="s">
        <v>531</v>
      </c>
      <c r="C2924" s="10" t="s">
        <v>458</v>
      </c>
      <c r="D2924" s="10" t="s">
        <v>510</v>
      </c>
      <c r="E2924" s="12">
        <v>0.88719999999999999</v>
      </c>
      <c r="F2924" s="15">
        <v>67.5</v>
      </c>
      <c r="G2924" s="15">
        <v>59.886000000000003</v>
      </c>
    </row>
    <row r="2925" spans="1:7" ht="15" customHeight="1">
      <c r="A2925" s="10" t="s">
        <v>534</v>
      </c>
      <c r="B2925" s="11" t="s">
        <v>535</v>
      </c>
      <c r="C2925" s="10" t="s">
        <v>458</v>
      </c>
      <c r="D2925" s="10" t="s">
        <v>494</v>
      </c>
      <c r="E2925" s="12">
        <v>294</v>
      </c>
      <c r="F2925" s="15">
        <v>0.56000000000000005</v>
      </c>
      <c r="G2925" s="15">
        <v>164.64</v>
      </c>
    </row>
    <row r="2926" spans="1:7" ht="15" customHeight="1">
      <c r="A2926" s="10" t="s">
        <v>539</v>
      </c>
      <c r="B2926" s="11" t="s">
        <v>540</v>
      </c>
      <c r="C2926" s="10" t="s">
        <v>458</v>
      </c>
      <c r="D2926" s="10" t="s">
        <v>510</v>
      </c>
      <c r="E2926" s="12">
        <v>0.83599999999999997</v>
      </c>
      <c r="F2926" s="15">
        <v>73.900000000000006</v>
      </c>
      <c r="G2926" s="15">
        <v>61.7804</v>
      </c>
    </row>
    <row r="2927" spans="1:7" ht="15" customHeight="1">
      <c r="A2927" s="1"/>
      <c r="B2927" s="1"/>
      <c r="C2927" s="1"/>
      <c r="D2927" s="1"/>
      <c r="E2927" s="107" t="s">
        <v>495</v>
      </c>
      <c r="F2927" s="108"/>
      <c r="G2927" s="16">
        <v>286.3064</v>
      </c>
    </row>
    <row r="2928" spans="1:7" ht="15" customHeight="1">
      <c r="A2928" s="1"/>
      <c r="B2928" s="1"/>
      <c r="C2928" s="1"/>
      <c r="D2928" s="1"/>
      <c r="E2928" s="99" t="s">
        <v>463</v>
      </c>
      <c r="F2928" s="100"/>
      <c r="G2928" s="4">
        <v>395.54</v>
      </c>
    </row>
    <row r="2929" spans="1:7" ht="9.9499999999999993" customHeight="1">
      <c r="A2929" s="1"/>
      <c r="B2929" s="1"/>
      <c r="C2929" s="101" t="s">
        <v>448</v>
      </c>
      <c r="D2929" s="102"/>
      <c r="E2929" s="1"/>
      <c r="F2929" s="1"/>
      <c r="G2929" s="1"/>
    </row>
    <row r="2930" spans="1:7" ht="20.100000000000001" customHeight="1">
      <c r="A2930" s="103" t="s">
        <v>811</v>
      </c>
      <c r="B2930" s="104"/>
      <c r="C2930" s="104"/>
      <c r="D2930" s="104"/>
      <c r="E2930" s="104"/>
      <c r="F2930" s="104"/>
      <c r="G2930" s="104"/>
    </row>
    <row r="2931" spans="1:7" ht="15" customHeight="1">
      <c r="A2931" s="105" t="s">
        <v>450</v>
      </c>
      <c r="B2931" s="106"/>
      <c r="C2931" s="9" t="s">
        <v>451</v>
      </c>
      <c r="D2931" s="9" t="s">
        <v>452</v>
      </c>
      <c r="E2931" s="9" t="s">
        <v>453</v>
      </c>
      <c r="F2931" s="9" t="s">
        <v>454</v>
      </c>
      <c r="G2931" s="9" t="s">
        <v>455</v>
      </c>
    </row>
    <row r="2932" spans="1:7" ht="15" customHeight="1">
      <c r="A2932" s="10" t="s">
        <v>542</v>
      </c>
      <c r="B2932" s="11" t="s">
        <v>543</v>
      </c>
      <c r="C2932" s="10" t="s">
        <v>458</v>
      </c>
      <c r="D2932" s="10" t="s">
        <v>459</v>
      </c>
      <c r="E2932" s="12">
        <v>0.04</v>
      </c>
      <c r="F2932" s="15">
        <v>16.77</v>
      </c>
      <c r="G2932" s="15">
        <v>0.67079999999999995</v>
      </c>
    </row>
    <row r="2933" spans="1:7" ht="15" customHeight="1">
      <c r="A2933" s="10" t="s">
        <v>544</v>
      </c>
      <c r="B2933" s="11" t="s">
        <v>545</v>
      </c>
      <c r="C2933" s="10" t="s">
        <v>458</v>
      </c>
      <c r="D2933" s="10" t="s">
        <v>459</v>
      </c>
      <c r="E2933" s="12">
        <v>0.02</v>
      </c>
      <c r="F2933" s="15">
        <v>20.77</v>
      </c>
      <c r="G2933" s="15">
        <v>0.41539999999999999</v>
      </c>
    </row>
    <row r="2934" spans="1:7" ht="15" customHeight="1">
      <c r="A2934" s="1"/>
      <c r="B2934" s="1"/>
      <c r="C2934" s="1"/>
      <c r="D2934" s="1"/>
      <c r="E2934" s="107" t="s">
        <v>462</v>
      </c>
      <c r="F2934" s="108"/>
      <c r="G2934" s="16">
        <v>1.0862000000000001</v>
      </c>
    </row>
    <row r="2935" spans="1:7" ht="15" customHeight="1">
      <c r="A2935" s="105" t="s">
        <v>482</v>
      </c>
      <c r="B2935" s="106"/>
      <c r="C2935" s="9" t="s">
        <v>451</v>
      </c>
      <c r="D2935" s="9" t="s">
        <v>452</v>
      </c>
      <c r="E2935" s="9" t="s">
        <v>453</v>
      </c>
      <c r="F2935" s="9" t="s">
        <v>454</v>
      </c>
      <c r="G2935" s="9" t="s">
        <v>455</v>
      </c>
    </row>
    <row r="2936" spans="1:7" ht="15" customHeight="1">
      <c r="A2936" s="10" t="s">
        <v>546</v>
      </c>
      <c r="B2936" s="11" t="s">
        <v>547</v>
      </c>
      <c r="C2936" s="10" t="s">
        <v>458</v>
      </c>
      <c r="D2936" s="10" t="s">
        <v>494</v>
      </c>
      <c r="E2936" s="12">
        <v>0.01</v>
      </c>
      <c r="F2936" s="15">
        <v>10.050000000000001</v>
      </c>
      <c r="G2936" s="15">
        <v>0.10050000000000001</v>
      </c>
    </row>
    <row r="2937" spans="1:7" ht="20.100000000000001" customHeight="1">
      <c r="A2937" s="10" t="s">
        <v>548</v>
      </c>
      <c r="B2937" s="11" t="s">
        <v>549</v>
      </c>
      <c r="C2937" s="10" t="s">
        <v>458</v>
      </c>
      <c r="D2937" s="10" t="s">
        <v>485</v>
      </c>
      <c r="E2937" s="12">
        <v>1.03</v>
      </c>
      <c r="F2937" s="15">
        <v>21.53</v>
      </c>
      <c r="G2937" s="15">
        <v>22.175899999999999</v>
      </c>
    </row>
    <row r="2938" spans="1:7" ht="15" customHeight="1">
      <c r="A2938" s="1"/>
      <c r="B2938" s="1"/>
      <c r="C2938" s="1"/>
      <c r="D2938" s="1"/>
      <c r="E2938" s="107" t="s">
        <v>495</v>
      </c>
      <c r="F2938" s="108"/>
      <c r="G2938" s="16">
        <v>22.276399999999999</v>
      </c>
    </row>
    <row r="2939" spans="1:7" ht="15" customHeight="1">
      <c r="A2939" s="1"/>
      <c r="B2939" s="1"/>
      <c r="C2939" s="1"/>
      <c r="D2939" s="1"/>
      <c r="E2939" s="99" t="s">
        <v>463</v>
      </c>
      <c r="F2939" s="100"/>
      <c r="G2939" s="4">
        <v>23.36</v>
      </c>
    </row>
    <row r="2940" spans="1:7" ht="9.9499999999999993" customHeight="1">
      <c r="A2940" s="1"/>
      <c r="B2940" s="1"/>
      <c r="C2940" s="101" t="s">
        <v>448</v>
      </c>
      <c r="D2940" s="102"/>
      <c r="E2940" s="1"/>
      <c r="F2940" s="1"/>
      <c r="G2940" s="1"/>
    </row>
    <row r="2941" spans="1:7" ht="20.100000000000001" customHeight="1">
      <c r="A2941" s="103" t="s">
        <v>812</v>
      </c>
      <c r="B2941" s="104"/>
      <c r="C2941" s="104"/>
      <c r="D2941" s="104"/>
      <c r="E2941" s="104"/>
      <c r="F2941" s="104"/>
      <c r="G2941" s="104"/>
    </row>
    <row r="2942" spans="1:7" ht="15" customHeight="1">
      <c r="A2942" s="105" t="s">
        <v>465</v>
      </c>
      <c r="B2942" s="106"/>
      <c r="C2942" s="9" t="s">
        <v>451</v>
      </c>
      <c r="D2942" s="9" t="s">
        <v>452</v>
      </c>
      <c r="E2942" s="9" t="s">
        <v>453</v>
      </c>
      <c r="F2942" s="9" t="s">
        <v>454</v>
      </c>
      <c r="G2942" s="9" t="s">
        <v>455</v>
      </c>
    </row>
    <row r="2943" spans="1:7" ht="15" customHeight="1">
      <c r="A2943" s="10" t="s">
        <v>551</v>
      </c>
      <c r="B2943" s="11" t="s">
        <v>552</v>
      </c>
      <c r="C2943" s="10" t="s">
        <v>458</v>
      </c>
      <c r="D2943" s="10" t="s">
        <v>459</v>
      </c>
      <c r="E2943" s="12">
        <v>0</v>
      </c>
      <c r="F2943" s="15">
        <v>36.646500000000003</v>
      </c>
      <c r="G2943" s="15">
        <v>0</v>
      </c>
    </row>
    <row r="2944" spans="1:7" ht="15" customHeight="1">
      <c r="A2944" s="10" t="s">
        <v>553</v>
      </c>
      <c r="B2944" s="11" t="s">
        <v>554</v>
      </c>
      <c r="C2944" s="10" t="s">
        <v>458</v>
      </c>
      <c r="D2944" s="10" t="s">
        <v>459</v>
      </c>
      <c r="E2944" s="12">
        <v>1.4285700000000001E-3</v>
      </c>
      <c r="F2944" s="15">
        <v>69.915400000000005</v>
      </c>
      <c r="G2944" s="15">
        <v>9.9900000000000003E-2</v>
      </c>
    </row>
    <row r="2945" spans="1:7" ht="15" customHeight="1">
      <c r="A2945" s="10" t="s">
        <v>555</v>
      </c>
      <c r="B2945" s="11" t="s">
        <v>556</v>
      </c>
      <c r="C2945" s="10" t="s">
        <v>458</v>
      </c>
      <c r="D2945" s="10" t="s">
        <v>459</v>
      </c>
      <c r="E2945" s="12">
        <v>1.4285700000000001E-3</v>
      </c>
      <c r="F2945" s="15">
        <v>22.854199999999999</v>
      </c>
      <c r="G2945" s="15">
        <v>3.2599999999999997E-2</v>
      </c>
    </row>
    <row r="2946" spans="1:7" ht="15" customHeight="1">
      <c r="A2946" s="10" t="s">
        <v>557</v>
      </c>
      <c r="B2946" s="11" t="s">
        <v>558</v>
      </c>
      <c r="C2946" s="10" t="s">
        <v>458</v>
      </c>
      <c r="D2946" s="10" t="s">
        <v>459</v>
      </c>
      <c r="E2946" s="12">
        <v>7.14286E-3</v>
      </c>
      <c r="F2946" s="15">
        <v>92.914500000000004</v>
      </c>
      <c r="G2946" s="15">
        <v>0.66369999999999996</v>
      </c>
    </row>
    <row r="2947" spans="1:7" ht="15" customHeight="1">
      <c r="A2947" s="10" t="s">
        <v>559</v>
      </c>
      <c r="B2947" s="11" t="s">
        <v>560</v>
      </c>
      <c r="C2947" s="10" t="s">
        <v>458</v>
      </c>
      <c r="D2947" s="10" t="s">
        <v>459</v>
      </c>
      <c r="E2947" s="12">
        <v>5.7142900000000003E-3</v>
      </c>
      <c r="F2947" s="15">
        <v>151.95160000000001</v>
      </c>
      <c r="G2947" s="15">
        <v>0.86829999999999996</v>
      </c>
    </row>
    <row r="2948" spans="1:7" ht="15" customHeight="1">
      <c r="A2948" s="10" t="s">
        <v>561</v>
      </c>
      <c r="B2948" s="11" t="s">
        <v>562</v>
      </c>
      <c r="C2948" s="10" t="s">
        <v>458</v>
      </c>
      <c r="D2948" s="10" t="s">
        <v>459</v>
      </c>
      <c r="E2948" s="12">
        <v>5.7142900000000003E-3</v>
      </c>
      <c r="F2948" s="15">
        <v>76.690799999999996</v>
      </c>
      <c r="G2948" s="15">
        <v>0.43819999999999998</v>
      </c>
    </row>
    <row r="2949" spans="1:7" ht="15" customHeight="1">
      <c r="A2949" s="1"/>
      <c r="B2949" s="1"/>
      <c r="C2949" s="1"/>
      <c r="D2949" s="1"/>
      <c r="E2949" s="107" t="s">
        <v>472</v>
      </c>
      <c r="F2949" s="108"/>
      <c r="G2949" s="16">
        <v>2.1027</v>
      </c>
    </row>
    <row r="2950" spans="1:7" ht="15" customHeight="1">
      <c r="A2950" s="105" t="s">
        <v>450</v>
      </c>
      <c r="B2950" s="106"/>
      <c r="C2950" s="9" t="s">
        <v>451</v>
      </c>
      <c r="D2950" s="9" t="s">
        <v>452</v>
      </c>
      <c r="E2950" s="9" t="s">
        <v>453</v>
      </c>
      <c r="F2950" s="9" t="s">
        <v>454</v>
      </c>
      <c r="G2950" s="9" t="s">
        <v>455</v>
      </c>
    </row>
    <row r="2951" spans="1:7" ht="15" customHeight="1">
      <c r="A2951" s="10" t="s">
        <v>480</v>
      </c>
      <c r="B2951" s="11" t="s">
        <v>481</v>
      </c>
      <c r="C2951" s="10" t="s">
        <v>458</v>
      </c>
      <c r="D2951" s="10" t="s">
        <v>459</v>
      </c>
      <c r="E2951" s="12">
        <v>5.7142859999999997E-2</v>
      </c>
      <c r="F2951" s="15">
        <v>15.55</v>
      </c>
      <c r="G2951" s="15">
        <v>0.88859999999999995</v>
      </c>
    </row>
    <row r="2952" spans="1:7" ht="15" customHeight="1">
      <c r="A2952" s="10" t="s">
        <v>563</v>
      </c>
      <c r="B2952" s="11" t="s">
        <v>564</v>
      </c>
      <c r="C2952" s="10" t="s">
        <v>458</v>
      </c>
      <c r="D2952" s="10" t="s">
        <v>459</v>
      </c>
      <c r="E2952" s="12">
        <v>7.14286E-3</v>
      </c>
      <c r="F2952" s="15">
        <v>27.64</v>
      </c>
      <c r="G2952" s="15">
        <v>0.19739999999999999</v>
      </c>
    </row>
    <row r="2953" spans="1:7" ht="15" customHeight="1">
      <c r="A2953" s="1"/>
      <c r="B2953" s="1"/>
      <c r="C2953" s="1"/>
      <c r="D2953" s="1"/>
      <c r="E2953" s="107" t="s">
        <v>462</v>
      </c>
      <c r="F2953" s="108"/>
      <c r="G2953" s="16">
        <v>1.0860000000000001</v>
      </c>
    </row>
    <row r="2954" spans="1:7" ht="15" customHeight="1">
      <c r="A2954" s="105" t="s">
        <v>482</v>
      </c>
      <c r="B2954" s="106"/>
      <c r="C2954" s="9" t="s">
        <v>451</v>
      </c>
      <c r="D2954" s="9" t="s">
        <v>452</v>
      </c>
      <c r="E2954" s="9" t="s">
        <v>453</v>
      </c>
      <c r="F2954" s="9" t="s">
        <v>454</v>
      </c>
      <c r="G2954" s="9" t="s">
        <v>455</v>
      </c>
    </row>
    <row r="2955" spans="1:7" ht="15" customHeight="1">
      <c r="A2955" s="10" t="s">
        <v>565</v>
      </c>
      <c r="B2955" s="11" t="s">
        <v>566</v>
      </c>
      <c r="C2955" s="10" t="s">
        <v>458</v>
      </c>
      <c r="D2955" s="10" t="s">
        <v>494</v>
      </c>
      <c r="E2955" s="12">
        <v>0.55000000000000004</v>
      </c>
      <c r="F2955" s="15">
        <v>5.71</v>
      </c>
      <c r="G2955" s="15">
        <v>3.1404999999999998</v>
      </c>
    </row>
    <row r="2956" spans="1:7" ht="15" customHeight="1">
      <c r="A2956" s="10" t="s">
        <v>567</v>
      </c>
      <c r="B2956" s="11" t="s">
        <v>568</v>
      </c>
      <c r="C2956" s="10" t="s">
        <v>458</v>
      </c>
      <c r="D2956" s="10" t="s">
        <v>488</v>
      </c>
      <c r="E2956" s="12">
        <v>0.04</v>
      </c>
      <c r="F2956" s="15">
        <v>10.46</v>
      </c>
      <c r="G2956" s="15">
        <v>0.41839999999999999</v>
      </c>
    </row>
    <row r="2957" spans="1:7" ht="15" customHeight="1">
      <c r="A2957" s="10" t="s">
        <v>569</v>
      </c>
      <c r="B2957" s="11" t="s">
        <v>570</v>
      </c>
      <c r="C2957" s="10" t="s">
        <v>458</v>
      </c>
      <c r="D2957" s="10" t="s">
        <v>488</v>
      </c>
      <c r="E2957" s="12">
        <v>0.6</v>
      </c>
      <c r="F2957" s="15">
        <v>23.83</v>
      </c>
      <c r="G2957" s="15">
        <v>14.298</v>
      </c>
    </row>
    <row r="2958" spans="1:7" ht="15" customHeight="1">
      <c r="A2958" s="1"/>
      <c r="B2958" s="1"/>
      <c r="C2958" s="1"/>
      <c r="D2958" s="1"/>
      <c r="E2958" s="107" t="s">
        <v>495</v>
      </c>
      <c r="F2958" s="108"/>
      <c r="G2958" s="16">
        <v>17.8569</v>
      </c>
    </row>
    <row r="2959" spans="1:7" ht="15" customHeight="1">
      <c r="A2959" s="1"/>
      <c r="B2959" s="1"/>
      <c r="C2959" s="1"/>
      <c r="D2959" s="1"/>
      <c r="E2959" s="99" t="s">
        <v>463</v>
      </c>
      <c r="F2959" s="100"/>
      <c r="G2959" s="4">
        <v>21.05</v>
      </c>
    </row>
    <row r="2960" spans="1:7" ht="9.9499999999999993" customHeight="1">
      <c r="A2960" s="1"/>
      <c r="B2960" s="1"/>
      <c r="C2960" s="101" t="s">
        <v>448</v>
      </c>
      <c r="D2960" s="102"/>
      <c r="E2960" s="1"/>
      <c r="F2960" s="1"/>
      <c r="G2960" s="1"/>
    </row>
    <row r="2961" spans="1:7" ht="20.100000000000001" customHeight="1">
      <c r="A2961" s="103" t="s">
        <v>813</v>
      </c>
      <c r="B2961" s="104"/>
      <c r="C2961" s="104"/>
      <c r="D2961" s="104"/>
      <c r="E2961" s="104"/>
      <c r="F2961" s="104"/>
      <c r="G2961" s="104"/>
    </row>
    <row r="2962" spans="1:7" ht="15" customHeight="1">
      <c r="A2962" s="105" t="s">
        <v>450</v>
      </c>
      <c r="B2962" s="106"/>
      <c r="C2962" s="9" t="s">
        <v>451</v>
      </c>
      <c r="D2962" s="9" t="s">
        <v>452</v>
      </c>
      <c r="E2962" s="9" t="s">
        <v>453</v>
      </c>
      <c r="F2962" s="9" t="s">
        <v>454</v>
      </c>
      <c r="G2962" s="9" t="s">
        <v>455</v>
      </c>
    </row>
    <row r="2963" spans="1:7" ht="15" customHeight="1">
      <c r="A2963" s="10" t="s">
        <v>514</v>
      </c>
      <c r="B2963" s="11" t="s">
        <v>515</v>
      </c>
      <c r="C2963" s="10" t="s">
        <v>458</v>
      </c>
      <c r="D2963" s="10" t="s">
        <v>459</v>
      </c>
      <c r="E2963" s="12">
        <v>0.15</v>
      </c>
      <c r="F2963" s="15">
        <v>20.77</v>
      </c>
      <c r="G2963" s="15">
        <v>3.1154999999999999</v>
      </c>
    </row>
    <row r="2964" spans="1:7" ht="15" customHeight="1">
      <c r="A2964" s="10" t="s">
        <v>480</v>
      </c>
      <c r="B2964" s="11" t="s">
        <v>481</v>
      </c>
      <c r="C2964" s="10" t="s">
        <v>458</v>
      </c>
      <c r="D2964" s="10" t="s">
        <v>459</v>
      </c>
      <c r="E2964" s="12">
        <v>0.25</v>
      </c>
      <c r="F2964" s="15">
        <v>15.55</v>
      </c>
      <c r="G2964" s="15">
        <v>3.8875000000000002</v>
      </c>
    </row>
    <row r="2965" spans="1:7" ht="15" customHeight="1">
      <c r="A2965" s="1"/>
      <c r="B2965" s="1"/>
      <c r="C2965" s="1"/>
      <c r="D2965" s="1"/>
      <c r="E2965" s="107" t="s">
        <v>462</v>
      </c>
      <c r="F2965" s="108"/>
      <c r="G2965" s="16">
        <v>7.0030000000000001</v>
      </c>
    </row>
    <row r="2966" spans="1:7" ht="15" customHeight="1">
      <c r="A2966" s="105" t="s">
        <v>482</v>
      </c>
      <c r="B2966" s="106"/>
      <c r="C2966" s="9" t="s">
        <v>451</v>
      </c>
      <c r="D2966" s="9" t="s">
        <v>452</v>
      </c>
      <c r="E2966" s="9" t="s">
        <v>453</v>
      </c>
      <c r="F2966" s="9" t="s">
        <v>454</v>
      </c>
      <c r="G2966" s="9" t="s">
        <v>455</v>
      </c>
    </row>
    <row r="2967" spans="1:7" ht="15" customHeight="1">
      <c r="A2967" s="10" t="s">
        <v>516</v>
      </c>
      <c r="B2967" s="11" t="s">
        <v>517</v>
      </c>
      <c r="C2967" s="10" t="s">
        <v>458</v>
      </c>
      <c r="D2967" s="10" t="s">
        <v>491</v>
      </c>
      <c r="E2967" s="12">
        <v>1</v>
      </c>
      <c r="F2967" s="15">
        <v>3.44</v>
      </c>
      <c r="G2967" s="15">
        <v>3.44</v>
      </c>
    </row>
    <row r="2968" spans="1:7" ht="15" customHeight="1">
      <c r="A2968" s="1"/>
      <c r="B2968" s="1"/>
      <c r="C2968" s="1"/>
      <c r="D2968" s="1"/>
      <c r="E2968" s="107" t="s">
        <v>495</v>
      </c>
      <c r="F2968" s="108"/>
      <c r="G2968" s="16">
        <v>3.44</v>
      </c>
    </row>
    <row r="2969" spans="1:7" ht="15" customHeight="1">
      <c r="A2969" s="105" t="s">
        <v>518</v>
      </c>
      <c r="B2969" s="106"/>
      <c r="C2969" s="9" t="s">
        <v>451</v>
      </c>
      <c r="D2969" s="9" t="s">
        <v>452</v>
      </c>
      <c r="E2969" s="9" t="s">
        <v>453</v>
      </c>
      <c r="F2969" s="9" t="s">
        <v>454</v>
      </c>
      <c r="G2969" s="9" t="s">
        <v>455</v>
      </c>
    </row>
    <row r="2970" spans="1:7" ht="15" customHeight="1">
      <c r="A2970" s="10" t="s">
        <v>519</v>
      </c>
      <c r="B2970" s="11" t="s">
        <v>520</v>
      </c>
      <c r="C2970" s="10" t="s">
        <v>458</v>
      </c>
      <c r="D2970" s="10" t="s">
        <v>485</v>
      </c>
      <c r="E2970" s="12">
        <v>0.25</v>
      </c>
      <c r="F2970" s="15">
        <v>4.5</v>
      </c>
      <c r="G2970" s="15">
        <v>1.125</v>
      </c>
    </row>
    <row r="2971" spans="1:7" ht="15" customHeight="1">
      <c r="A2971" s="10" t="s">
        <v>521</v>
      </c>
      <c r="B2971" s="11" t="s">
        <v>522</v>
      </c>
      <c r="C2971" s="10" t="s">
        <v>458</v>
      </c>
      <c r="D2971" s="10" t="s">
        <v>510</v>
      </c>
      <c r="E2971" s="12">
        <v>1.4999999999999999E-2</v>
      </c>
      <c r="F2971" s="15">
        <v>41.21</v>
      </c>
      <c r="G2971" s="15">
        <v>0.61819999999999997</v>
      </c>
    </row>
    <row r="2972" spans="1:7" ht="15" customHeight="1">
      <c r="A2972" s="10" t="s">
        <v>523</v>
      </c>
      <c r="B2972" s="11" t="s">
        <v>524</v>
      </c>
      <c r="C2972" s="10" t="s">
        <v>458</v>
      </c>
      <c r="D2972" s="10" t="s">
        <v>510</v>
      </c>
      <c r="E2972" s="12">
        <v>3.6999999999999998E-2</v>
      </c>
      <c r="F2972" s="15">
        <v>4.1399999999999997</v>
      </c>
      <c r="G2972" s="15">
        <v>0.1532</v>
      </c>
    </row>
    <row r="2973" spans="1:7" ht="20.100000000000001" customHeight="1">
      <c r="A2973" s="10" t="s">
        <v>525</v>
      </c>
      <c r="B2973" s="11" t="s">
        <v>526</v>
      </c>
      <c r="C2973" s="10" t="s">
        <v>458</v>
      </c>
      <c r="D2973" s="10" t="s">
        <v>510</v>
      </c>
      <c r="E2973" s="12">
        <v>3.4000000000000002E-2</v>
      </c>
      <c r="F2973" s="15">
        <v>337.08</v>
      </c>
      <c r="G2973" s="15">
        <v>11.460699999999999</v>
      </c>
    </row>
    <row r="2974" spans="1:7" ht="15" customHeight="1">
      <c r="A2974" s="1"/>
      <c r="B2974" s="1"/>
      <c r="C2974" s="1"/>
      <c r="D2974" s="1"/>
      <c r="E2974" s="107" t="s">
        <v>527</v>
      </c>
      <c r="F2974" s="108"/>
      <c r="G2974" s="16">
        <v>13.357100000000001</v>
      </c>
    </row>
    <row r="2975" spans="1:7" ht="15" customHeight="1">
      <c r="A2975" s="1"/>
      <c r="B2975" s="1"/>
      <c r="C2975" s="1"/>
      <c r="D2975" s="1"/>
      <c r="E2975" s="99" t="s">
        <v>463</v>
      </c>
      <c r="F2975" s="100"/>
      <c r="G2975" s="4">
        <v>23.8</v>
      </c>
    </row>
    <row r="2976" spans="1:7" ht="9.9499999999999993" customHeight="1">
      <c r="A2976" s="1"/>
      <c r="B2976" s="1"/>
      <c r="C2976" s="101" t="s">
        <v>448</v>
      </c>
      <c r="D2976" s="102"/>
      <c r="E2976" s="1"/>
      <c r="F2976" s="1"/>
      <c r="G2976" s="1"/>
    </row>
    <row r="2977" spans="1:7" ht="20.100000000000001" customHeight="1">
      <c r="A2977" s="103" t="s">
        <v>814</v>
      </c>
      <c r="B2977" s="104"/>
      <c r="C2977" s="104"/>
      <c r="D2977" s="104"/>
      <c r="E2977" s="104"/>
      <c r="F2977" s="104"/>
      <c r="G2977" s="104"/>
    </row>
    <row r="2978" spans="1:7" ht="15" customHeight="1">
      <c r="A2978" s="105" t="s">
        <v>450</v>
      </c>
      <c r="B2978" s="106"/>
      <c r="C2978" s="9" t="s">
        <v>451</v>
      </c>
      <c r="D2978" s="9" t="s">
        <v>452</v>
      </c>
      <c r="E2978" s="9" t="s">
        <v>453</v>
      </c>
      <c r="F2978" s="9" t="s">
        <v>454</v>
      </c>
      <c r="G2978" s="9" t="s">
        <v>455</v>
      </c>
    </row>
    <row r="2979" spans="1:7" ht="15" customHeight="1">
      <c r="A2979" s="10" t="s">
        <v>480</v>
      </c>
      <c r="B2979" s="11" t="s">
        <v>481</v>
      </c>
      <c r="C2979" s="10" t="s">
        <v>458</v>
      </c>
      <c r="D2979" s="10" t="s">
        <v>459</v>
      </c>
      <c r="E2979" s="12">
        <v>1.7</v>
      </c>
      <c r="F2979" s="15">
        <v>15.55</v>
      </c>
      <c r="G2979" s="15">
        <v>26.434999999999999</v>
      </c>
    </row>
    <row r="2980" spans="1:7" ht="15" customHeight="1">
      <c r="A2980" s="1"/>
      <c r="B2980" s="1"/>
      <c r="C2980" s="1"/>
      <c r="D2980" s="1"/>
      <c r="E2980" s="107" t="s">
        <v>462</v>
      </c>
      <c r="F2980" s="108"/>
      <c r="G2980" s="16">
        <v>26.434999999999999</v>
      </c>
    </row>
    <row r="2981" spans="1:7" ht="15" customHeight="1">
      <c r="A2981" s="105" t="s">
        <v>518</v>
      </c>
      <c r="B2981" s="106"/>
      <c r="C2981" s="9" t="s">
        <v>451</v>
      </c>
      <c r="D2981" s="9" t="s">
        <v>452</v>
      </c>
      <c r="E2981" s="9" t="s">
        <v>453</v>
      </c>
      <c r="F2981" s="9" t="s">
        <v>454</v>
      </c>
      <c r="G2981" s="9" t="s">
        <v>455</v>
      </c>
    </row>
    <row r="2982" spans="1:7" ht="15" customHeight="1">
      <c r="A2982" s="10" t="s">
        <v>573</v>
      </c>
      <c r="B2982" s="11" t="s">
        <v>574</v>
      </c>
      <c r="C2982" s="10" t="s">
        <v>458</v>
      </c>
      <c r="D2982" s="10" t="s">
        <v>510</v>
      </c>
      <c r="E2982" s="12">
        <v>1.1000000000000001</v>
      </c>
      <c r="F2982" s="15">
        <v>3.98</v>
      </c>
      <c r="G2982" s="15">
        <v>4.3780000000000001</v>
      </c>
    </row>
    <row r="2983" spans="1:7" ht="15" customHeight="1">
      <c r="A2983" s="1"/>
      <c r="B2983" s="1"/>
      <c r="C2983" s="1"/>
      <c r="D2983" s="1"/>
      <c r="E2983" s="107" t="s">
        <v>527</v>
      </c>
      <c r="F2983" s="108"/>
      <c r="G2983" s="16">
        <v>4.3780000000000001</v>
      </c>
    </row>
    <row r="2984" spans="1:7" ht="15" customHeight="1">
      <c r="A2984" s="1"/>
      <c r="B2984" s="1"/>
      <c r="C2984" s="1"/>
      <c r="D2984" s="1"/>
      <c r="E2984" s="99" t="s">
        <v>463</v>
      </c>
      <c r="F2984" s="100"/>
      <c r="G2984" s="4">
        <v>30.81</v>
      </c>
    </row>
    <row r="2985" spans="1:7" ht="9.9499999999999993" customHeight="1">
      <c r="A2985" s="1"/>
      <c r="B2985" s="1"/>
      <c r="C2985" s="101" t="s">
        <v>448</v>
      </c>
      <c r="D2985" s="102"/>
      <c r="E2985" s="1"/>
      <c r="F2985" s="1"/>
      <c r="G2985" s="1"/>
    </row>
    <row r="2986" spans="1:7" ht="20.100000000000001" customHeight="1">
      <c r="A2986" s="103" t="s">
        <v>815</v>
      </c>
      <c r="B2986" s="104"/>
      <c r="C2986" s="104"/>
      <c r="D2986" s="104"/>
      <c r="E2986" s="104"/>
      <c r="F2986" s="104"/>
      <c r="G2986" s="104"/>
    </row>
    <row r="2987" spans="1:7" ht="15" customHeight="1">
      <c r="A2987" s="105" t="s">
        <v>465</v>
      </c>
      <c r="B2987" s="106"/>
      <c r="C2987" s="9" t="s">
        <v>451</v>
      </c>
      <c r="D2987" s="9" t="s">
        <v>452</v>
      </c>
      <c r="E2987" s="9" t="s">
        <v>453</v>
      </c>
      <c r="F2987" s="9" t="s">
        <v>454</v>
      </c>
      <c r="G2987" s="9" t="s">
        <v>455</v>
      </c>
    </row>
    <row r="2988" spans="1:7" ht="15" customHeight="1">
      <c r="A2988" s="10" t="s">
        <v>576</v>
      </c>
      <c r="B2988" s="11" t="s">
        <v>577</v>
      </c>
      <c r="C2988" s="10" t="s">
        <v>458</v>
      </c>
      <c r="D2988" s="10" t="s">
        <v>459</v>
      </c>
      <c r="E2988" s="12">
        <v>7.5700000000000003E-2</v>
      </c>
      <c r="F2988" s="15">
        <v>27.460699999999999</v>
      </c>
      <c r="G2988" s="15">
        <v>2.0788000000000002</v>
      </c>
    </row>
    <row r="2989" spans="1:7" ht="15" customHeight="1">
      <c r="A2989" s="10" t="s">
        <v>578</v>
      </c>
      <c r="B2989" s="11" t="s">
        <v>579</v>
      </c>
      <c r="C2989" s="10" t="s">
        <v>458</v>
      </c>
      <c r="D2989" s="10" t="s">
        <v>459</v>
      </c>
      <c r="E2989" s="12">
        <v>4.1000000000000003E-3</v>
      </c>
      <c r="F2989" s="15">
        <v>42.164900000000003</v>
      </c>
      <c r="G2989" s="15">
        <v>0.1729</v>
      </c>
    </row>
    <row r="2990" spans="1:7" ht="15" customHeight="1">
      <c r="A2990" s="1"/>
      <c r="B2990" s="1"/>
      <c r="C2990" s="1"/>
      <c r="D2990" s="1"/>
      <c r="E2990" s="107" t="s">
        <v>472</v>
      </c>
      <c r="F2990" s="108"/>
      <c r="G2990" s="16">
        <v>2.2517</v>
      </c>
    </row>
    <row r="2991" spans="1:7" ht="15" customHeight="1">
      <c r="A2991" s="105" t="s">
        <v>450</v>
      </c>
      <c r="B2991" s="106"/>
      <c r="C2991" s="9" t="s">
        <v>451</v>
      </c>
      <c r="D2991" s="9" t="s">
        <v>452</v>
      </c>
      <c r="E2991" s="9" t="s">
        <v>453</v>
      </c>
      <c r="F2991" s="9" t="s">
        <v>454</v>
      </c>
      <c r="G2991" s="9" t="s">
        <v>455</v>
      </c>
    </row>
    <row r="2992" spans="1:7" ht="15" customHeight="1">
      <c r="A2992" s="10" t="s">
        <v>506</v>
      </c>
      <c r="B2992" s="11" t="s">
        <v>507</v>
      </c>
      <c r="C2992" s="10" t="s">
        <v>458</v>
      </c>
      <c r="D2992" s="10" t="s">
        <v>459</v>
      </c>
      <c r="E2992" s="12">
        <v>0.1595</v>
      </c>
      <c r="F2992" s="15">
        <v>20.77</v>
      </c>
      <c r="G2992" s="15">
        <v>3.3128000000000002</v>
      </c>
    </row>
    <row r="2993" spans="1:7" ht="15" customHeight="1">
      <c r="A2993" s="10" t="s">
        <v>480</v>
      </c>
      <c r="B2993" s="11" t="s">
        <v>481</v>
      </c>
      <c r="C2993" s="10" t="s">
        <v>458</v>
      </c>
      <c r="D2993" s="10" t="s">
        <v>459</v>
      </c>
      <c r="E2993" s="12">
        <v>0.1595</v>
      </c>
      <c r="F2993" s="15">
        <v>15.55</v>
      </c>
      <c r="G2993" s="15">
        <v>2.4802</v>
      </c>
    </row>
    <row r="2994" spans="1:7" ht="15" customHeight="1">
      <c r="A2994" s="1"/>
      <c r="B2994" s="1"/>
      <c r="C2994" s="1"/>
      <c r="D2994" s="1"/>
      <c r="E2994" s="107" t="s">
        <v>462</v>
      </c>
      <c r="F2994" s="108"/>
      <c r="G2994" s="16">
        <v>5.7930000000000001</v>
      </c>
    </row>
    <row r="2995" spans="1:7" ht="15" customHeight="1">
      <c r="A2995" s="105" t="s">
        <v>482</v>
      </c>
      <c r="B2995" s="106"/>
      <c r="C2995" s="9" t="s">
        <v>451</v>
      </c>
      <c r="D2995" s="9" t="s">
        <v>452</v>
      </c>
      <c r="E2995" s="9" t="s">
        <v>453</v>
      </c>
      <c r="F2995" s="9" t="s">
        <v>454</v>
      </c>
      <c r="G2995" s="9" t="s">
        <v>455</v>
      </c>
    </row>
    <row r="2996" spans="1:7" ht="15" customHeight="1">
      <c r="A2996" s="10" t="s">
        <v>530</v>
      </c>
      <c r="B2996" s="11" t="s">
        <v>531</v>
      </c>
      <c r="C2996" s="10" t="s">
        <v>458</v>
      </c>
      <c r="D2996" s="10" t="s">
        <v>510</v>
      </c>
      <c r="E2996" s="12">
        <v>5.6800000000000003E-2</v>
      </c>
      <c r="F2996" s="15">
        <v>67.5</v>
      </c>
      <c r="G2996" s="15">
        <v>3.8340000000000001</v>
      </c>
    </row>
    <row r="2997" spans="1:7" ht="15" customHeight="1">
      <c r="A2997" s="10" t="s">
        <v>580</v>
      </c>
      <c r="B2997" s="11" t="s">
        <v>581</v>
      </c>
      <c r="C2997" s="10" t="s">
        <v>458</v>
      </c>
      <c r="D2997" s="10" t="s">
        <v>510</v>
      </c>
      <c r="E2997" s="12">
        <v>6.4999999999999997E-3</v>
      </c>
      <c r="F2997" s="15">
        <v>60.46</v>
      </c>
      <c r="G2997" s="15">
        <v>0.39300000000000002</v>
      </c>
    </row>
    <row r="2998" spans="1:7" ht="15" customHeight="1">
      <c r="A2998" s="10" t="s">
        <v>582</v>
      </c>
      <c r="B2998" s="11" t="s">
        <v>583</v>
      </c>
      <c r="C2998" s="10" t="s">
        <v>458</v>
      </c>
      <c r="D2998" s="10" t="s">
        <v>584</v>
      </c>
      <c r="E2998" s="12">
        <v>51</v>
      </c>
      <c r="F2998" s="15">
        <v>0.56000000000000005</v>
      </c>
      <c r="G2998" s="15">
        <v>28.56</v>
      </c>
    </row>
    <row r="2999" spans="1:7" ht="15" customHeight="1">
      <c r="A2999" s="1"/>
      <c r="B2999" s="1"/>
      <c r="C2999" s="1"/>
      <c r="D2999" s="1"/>
      <c r="E2999" s="107" t="s">
        <v>495</v>
      </c>
      <c r="F2999" s="108"/>
      <c r="G2999" s="16">
        <v>32.786999999999999</v>
      </c>
    </row>
    <row r="3000" spans="1:7" ht="15" customHeight="1">
      <c r="A3000" s="1"/>
      <c r="B3000" s="1"/>
      <c r="C3000" s="1"/>
      <c r="D3000" s="1"/>
      <c r="E3000" s="99" t="s">
        <v>463</v>
      </c>
      <c r="F3000" s="100"/>
      <c r="G3000" s="4">
        <v>40.83</v>
      </c>
    </row>
    <row r="3001" spans="1:7" ht="9.9499999999999993" customHeight="1">
      <c r="A3001" s="1"/>
      <c r="B3001" s="1"/>
      <c r="C3001" s="101" t="s">
        <v>448</v>
      </c>
      <c r="D3001" s="102"/>
      <c r="E3001" s="1"/>
      <c r="F3001" s="1"/>
      <c r="G3001" s="1"/>
    </row>
    <row r="3002" spans="1:7" ht="20.100000000000001" customHeight="1">
      <c r="A3002" s="103" t="s">
        <v>816</v>
      </c>
      <c r="B3002" s="104"/>
      <c r="C3002" s="104"/>
      <c r="D3002" s="104"/>
      <c r="E3002" s="104"/>
      <c r="F3002" s="104"/>
      <c r="G3002" s="104"/>
    </row>
    <row r="3003" spans="1:7" ht="15" customHeight="1">
      <c r="A3003" s="105" t="s">
        <v>450</v>
      </c>
      <c r="B3003" s="106"/>
      <c r="C3003" s="9" t="s">
        <v>451</v>
      </c>
      <c r="D3003" s="9" t="s">
        <v>452</v>
      </c>
      <c r="E3003" s="9" t="s">
        <v>453</v>
      </c>
      <c r="F3003" s="9" t="s">
        <v>454</v>
      </c>
      <c r="G3003" s="9" t="s">
        <v>455</v>
      </c>
    </row>
    <row r="3004" spans="1:7" ht="15" customHeight="1">
      <c r="A3004" s="10" t="s">
        <v>586</v>
      </c>
      <c r="B3004" s="11" t="s">
        <v>587</v>
      </c>
      <c r="C3004" s="10" t="s">
        <v>458</v>
      </c>
      <c r="D3004" s="10" t="s">
        <v>459</v>
      </c>
      <c r="E3004" s="12">
        <v>1.6</v>
      </c>
      <c r="F3004" s="15">
        <v>20.77</v>
      </c>
      <c r="G3004" s="15">
        <v>33.231999999999999</v>
      </c>
    </row>
    <row r="3005" spans="1:7" ht="15" customHeight="1">
      <c r="A3005" s="10" t="s">
        <v>480</v>
      </c>
      <c r="B3005" s="11" t="s">
        <v>481</v>
      </c>
      <c r="C3005" s="10" t="s">
        <v>458</v>
      </c>
      <c r="D3005" s="10" t="s">
        <v>459</v>
      </c>
      <c r="E3005" s="12">
        <v>1.25</v>
      </c>
      <c r="F3005" s="15">
        <v>15.55</v>
      </c>
      <c r="G3005" s="15">
        <v>19.4375</v>
      </c>
    </row>
    <row r="3006" spans="1:7" ht="15" customHeight="1">
      <c r="A3006" s="1"/>
      <c r="B3006" s="1"/>
      <c r="C3006" s="1"/>
      <c r="D3006" s="1"/>
      <c r="E3006" s="107" t="s">
        <v>462</v>
      </c>
      <c r="F3006" s="108"/>
      <c r="G3006" s="16">
        <v>52.669499999999999</v>
      </c>
    </row>
    <row r="3007" spans="1:7" ht="15" customHeight="1">
      <c r="A3007" s="105" t="s">
        <v>482</v>
      </c>
      <c r="B3007" s="106"/>
      <c r="C3007" s="9" t="s">
        <v>451</v>
      </c>
      <c r="D3007" s="9" t="s">
        <v>452</v>
      </c>
      <c r="E3007" s="9" t="s">
        <v>453</v>
      </c>
      <c r="F3007" s="9" t="s">
        <v>454</v>
      </c>
      <c r="G3007" s="9" t="s">
        <v>455</v>
      </c>
    </row>
    <row r="3008" spans="1:7" ht="15" customHeight="1">
      <c r="A3008" s="10" t="s">
        <v>530</v>
      </c>
      <c r="B3008" s="11" t="s">
        <v>531</v>
      </c>
      <c r="C3008" s="10" t="s">
        <v>458</v>
      </c>
      <c r="D3008" s="10" t="s">
        <v>510</v>
      </c>
      <c r="E3008" s="12">
        <v>1.8200000000000001E-2</v>
      </c>
      <c r="F3008" s="15">
        <v>67.5</v>
      </c>
      <c r="G3008" s="15">
        <v>1.2284999999999999</v>
      </c>
    </row>
    <row r="3009" spans="1:7" ht="15" customHeight="1">
      <c r="A3009" s="10" t="s">
        <v>588</v>
      </c>
      <c r="B3009" s="11" t="s">
        <v>589</v>
      </c>
      <c r="C3009" s="10" t="s">
        <v>458</v>
      </c>
      <c r="D3009" s="10" t="s">
        <v>494</v>
      </c>
      <c r="E3009" s="12">
        <v>2.73</v>
      </c>
      <c r="F3009" s="15">
        <v>1.1000000000000001</v>
      </c>
      <c r="G3009" s="15">
        <v>3.0030000000000001</v>
      </c>
    </row>
    <row r="3010" spans="1:7" ht="15" customHeight="1">
      <c r="A3010" s="10" t="s">
        <v>534</v>
      </c>
      <c r="B3010" s="11" t="s">
        <v>535</v>
      </c>
      <c r="C3010" s="10" t="s">
        <v>458</v>
      </c>
      <c r="D3010" s="10" t="s">
        <v>494</v>
      </c>
      <c r="E3010" s="12">
        <v>2.8</v>
      </c>
      <c r="F3010" s="15">
        <v>0.56000000000000005</v>
      </c>
      <c r="G3010" s="15">
        <v>1.5680000000000001</v>
      </c>
    </row>
    <row r="3011" spans="1:7" ht="20.100000000000001" customHeight="1">
      <c r="A3011" s="10" t="s">
        <v>590</v>
      </c>
      <c r="B3011" s="11" t="s">
        <v>591</v>
      </c>
      <c r="C3011" s="10" t="s">
        <v>458</v>
      </c>
      <c r="D3011" s="10" t="s">
        <v>485</v>
      </c>
      <c r="E3011" s="12">
        <v>1.1000000000000001</v>
      </c>
      <c r="F3011" s="15">
        <v>49.48</v>
      </c>
      <c r="G3011" s="15">
        <v>54.427999999999997</v>
      </c>
    </row>
    <row r="3012" spans="1:7" ht="15" customHeight="1">
      <c r="A3012" s="1"/>
      <c r="B3012" s="1"/>
      <c r="C3012" s="1"/>
      <c r="D3012" s="1"/>
      <c r="E3012" s="107" t="s">
        <v>495</v>
      </c>
      <c r="F3012" s="108"/>
      <c r="G3012" s="16">
        <v>60.227499999999999</v>
      </c>
    </row>
    <row r="3013" spans="1:7" ht="15" customHeight="1">
      <c r="A3013" s="1"/>
      <c r="B3013" s="1"/>
      <c r="C3013" s="1"/>
      <c r="D3013" s="1"/>
      <c r="E3013" s="99" t="s">
        <v>463</v>
      </c>
      <c r="F3013" s="100"/>
      <c r="G3013" s="4">
        <v>112.9</v>
      </c>
    </row>
    <row r="3014" spans="1:7" ht="9.9499999999999993" customHeight="1">
      <c r="A3014" s="1"/>
      <c r="B3014" s="1"/>
      <c r="C3014" s="101" t="s">
        <v>448</v>
      </c>
      <c r="D3014" s="102"/>
      <c r="E3014" s="1"/>
      <c r="F3014" s="1"/>
      <c r="G3014" s="1"/>
    </row>
    <row r="3015" spans="1:7" ht="20.100000000000001" customHeight="1">
      <c r="A3015" s="103" t="s">
        <v>817</v>
      </c>
      <c r="B3015" s="104"/>
      <c r="C3015" s="104"/>
      <c r="D3015" s="104"/>
      <c r="E3015" s="104"/>
      <c r="F3015" s="104"/>
      <c r="G3015" s="104"/>
    </row>
    <row r="3016" spans="1:7" ht="15" customHeight="1">
      <c r="A3016" s="105" t="s">
        <v>450</v>
      </c>
      <c r="B3016" s="106"/>
      <c r="C3016" s="9" t="s">
        <v>451</v>
      </c>
      <c r="D3016" s="9" t="s">
        <v>452</v>
      </c>
      <c r="E3016" s="9" t="s">
        <v>453</v>
      </c>
      <c r="F3016" s="9" t="s">
        <v>454</v>
      </c>
      <c r="G3016" s="9" t="s">
        <v>455</v>
      </c>
    </row>
    <row r="3017" spans="1:7" ht="15" customHeight="1">
      <c r="A3017" s="10" t="s">
        <v>480</v>
      </c>
      <c r="B3017" s="11" t="s">
        <v>481</v>
      </c>
      <c r="C3017" s="10" t="s">
        <v>458</v>
      </c>
      <c r="D3017" s="10" t="s">
        <v>459</v>
      </c>
      <c r="E3017" s="12">
        <v>7.4999999999999997E-2</v>
      </c>
      <c r="F3017" s="15">
        <v>15.55</v>
      </c>
      <c r="G3017" s="15">
        <v>1.1662999999999999</v>
      </c>
    </row>
    <row r="3018" spans="1:7" ht="15" customHeight="1">
      <c r="A3018" s="1"/>
      <c r="B3018" s="1"/>
      <c r="C3018" s="1"/>
      <c r="D3018" s="1"/>
      <c r="E3018" s="107" t="s">
        <v>462</v>
      </c>
      <c r="F3018" s="108"/>
      <c r="G3018" s="16">
        <v>1.1662999999999999</v>
      </c>
    </row>
    <row r="3019" spans="1:7" ht="15" customHeight="1">
      <c r="A3019" s="1"/>
      <c r="B3019" s="1"/>
      <c r="C3019" s="1"/>
      <c r="D3019" s="1"/>
      <c r="E3019" s="99" t="s">
        <v>463</v>
      </c>
      <c r="F3019" s="100"/>
      <c r="G3019" s="4">
        <v>1.17</v>
      </c>
    </row>
    <row r="3020" spans="1:7" ht="9.9499999999999993" customHeight="1">
      <c r="A3020" s="1"/>
      <c r="B3020" s="1"/>
      <c r="C3020" s="101" t="s">
        <v>448</v>
      </c>
      <c r="D3020" s="102"/>
      <c r="E3020" s="1"/>
      <c r="F3020" s="1"/>
      <c r="G3020" s="1"/>
    </row>
    <row r="3021" spans="1:7" ht="20.100000000000001" customHeight="1">
      <c r="A3021" s="103" t="s">
        <v>818</v>
      </c>
      <c r="B3021" s="104"/>
      <c r="C3021" s="104"/>
      <c r="D3021" s="104"/>
      <c r="E3021" s="104"/>
      <c r="F3021" s="104"/>
      <c r="G3021" s="104"/>
    </row>
    <row r="3022" spans="1:7" ht="15" customHeight="1">
      <c r="A3022" s="105" t="s">
        <v>465</v>
      </c>
      <c r="B3022" s="106"/>
      <c r="C3022" s="9" t="s">
        <v>451</v>
      </c>
      <c r="D3022" s="9" t="s">
        <v>452</v>
      </c>
      <c r="E3022" s="9" t="s">
        <v>453</v>
      </c>
      <c r="F3022" s="9" t="s">
        <v>454</v>
      </c>
      <c r="G3022" s="9" t="s">
        <v>455</v>
      </c>
    </row>
    <row r="3023" spans="1:7" ht="15" customHeight="1">
      <c r="A3023" s="10" t="s">
        <v>466</v>
      </c>
      <c r="B3023" s="11" t="s">
        <v>467</v>
      </c>
      <c r="C3023" s="10" t="s">
        <v>458</v>
      </c>
      <c r="D3023" s="10" t="s">
        <v>459</v>
      </c>
      <c r="E3023" s="12">
        <v>2</v>
      </c>
      <c r="F3023" s="15">
        <v>75.045400000000001</v>
      </c>
      <c r="G3023" s="15">
        <v>150.0908</v>
      </c>
    </row>
    <row r="3024" spans="1:7" ht="15" customHeight="1">
      <c r="A3024" s="10" t="s">
        <v>468</v>
      </c>
      <c r="B3024" s="11" t="s">
        <v>469</v>
      </c>
      <c r="C3024" s="10" t="s">
        <v>458</v>
      </c>
      <c r="D3024" s="10" t="s">
        <v>459</v>
      </c>
      <c r="E3024" s="12">
        <v>4</v>
      </c>
      <c r="F3024" s="15">
        <v>0.6895</v>
      </c>
      <c r="G3024" s="15">
        <v>2.758</v>
      </c>
    </row>
    <row r="3025" spans="1:7" ht="15" customHeight="1">
      <c r="A3025" s="10" t="s">
        <v>470</v>
      </c>
      <c r="B3025" s="11" t="s">
        <v>471</v>
      </c>
      <c r="C3025" s="10" t="s">
        <v>458</v>
      </c>
      <c r="D3025" s="10" t="s">
        <v>459</v>
      </c>
      <c r="E3025" s="12">
        <v>4</v>
      </c>
      <c r="F3025" s="15">
        <v>1.3612</v>
      </c>
      <c r="G3025" s="15">
        <v>5.4447999999999999</v>
      </c>
    </row>
    <row r="3026" spans="1:7" ht="15" customHeight="1">
      <c r="A3026" s="1"/>
      <c r="B3026" s="1"/>
      <c r="C3026" s="1"/>
      <c r="D3026" s="1"/>
      <c r="E3026" s="107" t="s">
        <v>472</v>
      </c>
      <c r="F3026" s="108"/>
      <c r="G3026" s="16">
        <v>158.2936</v>
      </c>
    </row>
    <row r="3027" spans="1:7" ht="15" customHeight="1">
      <c r="A3027" s="105" t="s">
        <v>450</v>
      </c>
      <c r="B3027" s="106"/>
      <c r="C3027" s="9" t="s">
        <v>451</v>
      </c>
      <c r="D3027" s="9" t="s">
        <v>452</v>
      </c>
      <c r="E3027" s="9" t="s">
        <v>453</v>
      </c>
      <c r="F3027" s="9" t="s">
        <v>454</v>
      </c>
      <c r="G3027" s="9" t="s">
        <v>455</v>
      </c>
    </row>
    <row r="3028" spans="1:7" ht="15" customHeight="1">
      <c r="A3028" s="10" t="s">
        <v>473</v>
      </c>
      <c r="B3028" s="11" t="s">
        <v>474</v>
      </c>
      <c r="C3028" s="10" t="s">
        <v>458</v>
      </c>
      <c r="D3028" s="10" t="s">
        <v>459</v>
      </c>
      <c r="E3028" s="12">
        <v>4</v>
      </c>
      <c r="F3028" s="15">
        <v>16.77</v>
      </c>
      <c r="G3028" s="15">
        <v>67.08</v>
      </c>
    </row>
    <row r="3029" spans="1:7" ht="15" customHeight="1">
      <c r="A3029" s="10" t="s">
        <v>475</v>
      </c>
      <c r="B3029" s="11" t="s">
        <v>476</v>
      </c>
      <c r="C3029" s="10" t="s">
        <v>458</v>
      </c>
      <c r="D3029" s="10" t="s">
        <v>459</v>
      </c>
      <c r="E3029" s="12">
        <v>4</v>
      </c>
      <c r="F3029" s="15">
        <v>24.86</v>
      </c>
      <c r="G3029" s="15">
        <v>99.44</v>
      </c>
    </row>
    <row r="3030" spans="1:7" ht="15" customHeight="1">
      <c r="A3030" s="10" t="s">
        <v>477</v>
      </c>
      <c r="B3030" s="11" t="s">
        <v>478</v>
      </c>
      <c r="C3030" s="10" t="s">
        <v>458</v>
      </c>
      <c r="D3030" s="10" t="s">
        <v>459</v>
      </c>
      <c r="E3030" s="12">
        <v>5</v>
      </c>
      <c r="F3030" s="15">
        <v>30.34</v>
      </c>
      <c r="G3030" s="15">
        <v>151.69999999999999</v>
      </c>
    </row>
    <row r="3031" spans="1:7" ht="15" customHeight="1">
      <c r="A3031" s="1"/>
      <c r="B3031" s="1"/>
      <c r="C3031" s="1"/>
      <c r="D3031" s="1"/>
      <c r="E3031" s="107" t="s">
        <v>462</v>
      </c>
      <c r="F3031" s="108"/>
      <c r="G3031" s="16">
        <v>318.22000000000003</v>
      </c>
    </row>
    <row r="3032" spans="1:7" ht="15" customHeight="1">
      <c r="A3032" s="1"/>
      <c r="B3032" s="1"/>
      <c r="C3032" s="1"/>
      <c r="D3032" s="1"/>
      <c r="E3032" s="99" t="s">
        <v>463</v>
      </c>
      <c r="F3032" s="100"/>
      <c r="G3032" s="4">
        <v>476.51</v>
      </c>
    </row>
    <row r="3033" spans="1:7" ht="9.9499999999999993" customHeight="1">
      <c r="A3033" s="1"/>
      <c r="B3033" s="1"/>
      <c r="C3033" s="101" t="s">
        <v>448</v>
      </c>
      <c r="D3033" s="102"/>
      <c r="E3033" s="1"/>
      <c r="F3033" s="1"/>
      <c r="G3033" s="1"/>
    </row>
    <row r="3034" spans="1:7" ht="20.100000000000001" customHeight="1">
      <c r="A3034" s="103" t="s">
        <v>819</v>
      </c>
      <c r="B3034" s="104"/>
      <c r="C3034" s="104"/>
      <c r="D3034" s="104"/>
      <c r="E3034" s="104"/>
      <c r="F3034" s="104"/>
      <c r="G3034" s="104"/>
    </row>
    <row r="3035" spans="1:7" ht="15" customHeight="1">
      <c r="A3035" s="105" t="s">
        <v>450</v>
      </c>
      <c r="B3035" s="106"/>
      <c r="C3035" s="9" t="s">
        <v>451</v>
      </c>
      <c r="D3035" s="9" t="s">
        <v>452</v>
      </c>
      <c r="E3035" s="9" t="s">
        <v>453</v>
      </c>
      <c r="F3035" s="9" t="s">
        <v>454</v>
      </c>
      <c r="G3035" s="9" t="s">
        <v>455</v>
      </c>
    </row>
    <row r="3036" spans="1:7" ht="15" customHeight="1">
      <c r="A3036" s="10" t="s">
        <v>480</v>
      </c>
      <c r="B3036" s="11" t="s">
        <v>481</v>
      </c>
      <c r="C3036" s="10" t="s">
        <v>458</v>
      </c>
      <c r="D3036" s="10" t="s">
        <v>459</v>
      </c>
      <c r="E3036" s="12">
        <v>2</v>
      </c>
      <c r="F3036" s="15">
        <v>15.55</v>
      </c>
      <c r="G3036" s="15">
        <v>31.1</v>
      </c>
    </row>
    <row r="3037" spans="1:7" ht="15" customHeight="1">
      <c r="A3037" s="1"/>
      <c r="B3037" s="1"/>
      <c r="C3037" s="1"/>
      <c r="D3037" s="1"/>
      <c r="E3037" s="107" t="s">
        <v>462</v>
      </c>
      <c r="F3037" s="108"/>
      <c r="G3037" s="16">
        <v>31.1</v>
      </c>
    </row>
    <row r="3038" spans="1:7" ht="15" customHeight="1">
      <c r="A3038" s="105" t="s">
        <v>482</v>
      </c>
      <c r="B3038" s="106"/>
      <c r="C3038" s="9" t="s">
        <v>451</v>
      </c>
      <c r="D3038" s="9" t="s">
        <v>452</v>
      </c>
      <c r="E3038" s="9" t="s">
        <v>453</v>
      </c>
      <c r="F3038" s="9" t="s">
        <v>454</v>
      </c>
      <c r="G3038" s="9" t="s">
        <v>455</v>
      </c>
    </row>
    <row r="3039" spans="1:7" ht="15" customHeight="1">
      <c r="A3039" s="10" t="s">
        <v>483</v>
      </c>
      <c r="B3039" s="11" t="s">
        <v>484</v>
      </c>
      <c r="C3039" s="10" t="s">
        <v>458</v>
      </c>
      <c r="D3039" s="10" t="s">
        <v>485</v>
      </c>
      <c r="E3039" s="12">
        <v>1.02</v>
      </c>
      <c r="F3039" s="15">
        <v>35.590000000000003</v>
      </c>
      <c r="G3039" s="15">
        <v>36.3018</v>
      </c>
    </row>
    <row r="3040" spans="1:7" ht="15" customHeight="1">
      <c r="A3040" s="10" t="s">
        <v>486</v>
      </c>
      <c r="B3040" s="11" t="s">
        <v>487</v>
      </c>
      <c r="C3040" s="10" t="s">
        <v>458</v>
      </c>
      <c r="D3040" s="10" t="s">
        <v>488</v>
      </c>
      <c r="E3040" s="12">
        <v>1</v>
      </c>
      <c r="F3040" s="15">
        <v>24.99</v>
      </c>
      <c r="G3040" s="15">
        <v>24.99</v>
      </c>
    </row>
    <row r="3041" spans="1:7" ht="15" customHeight="1">
      <c r="A3041" s="10" t="s">
        <v>489</v>
      </c>
      <c r="B3041" s="11" t="s">
        <v>490</v>
      </c>
      <c r="C3041" s="10" t="s">
        <v>458</v>
      </c>
      <c r="D3041" s="10" t="s">
        <v>491</v>
      </c>
      <c r="E3041" s="12">
        <v>4.5</v>
      </c>
      <c r="F3041" s="15">
        <v>12.61</v>
      </c>
      <c r="G3041" s="15">
        <v>56.744999999999997</v>
      </c>
    </row>
    <row r="3042" spans="1:7" ht="15" customHeight="1">
      <c r="A3042" s="10" t="s">
        <v>492</v>
      </c>
      <c r="B3042" s="11" t="s">
        <v>493</v>
      </c>
      <c r="C3042" s="10" t="s">
        <v>458</v>
      </c>
      <c r="D3042" s="10" t="s">
        <v>494</v>
      </c>
      <c r="E3042" s="12">
        <v>0.15</v>
      </c>
      <c r="F3042" s="15">
        <v>15.54</v>
      </c>
      <c r="G3042" s="15">
        <v>2.331</v>
      </c>
    </row>
    <row r="3043" spans="1:7" ht="15" customHeight="1">
      <c r="A3043" s="1"/>
      <c r="B3043" s="1"/>
      <c r="C3043" s="1"/>
      <c r="D3043" s="1"/>
      <c r="E3043" s="107" t="s">
        <v>495</v>
      </c>
      <c r="F3043" s="108"/>
      <c r="G3043" s="16">
        <v>120.3678</v>
      </c>
    </row>
    <row r="3044" spans="1:7" ht="15" customHeight="1">
      <c r="A3044" s="1"/>
      <c r="B3044" s="1"/>
      <c r="C3044" s="1"/>
      <c r="D3044" s="1"/>
      <c r="E3044" s="99" t="s">
        <v>463</v>
      </c>
      <c r="F3044" s="100"/>
      <c r="G3044" s="4">
        <v>151.47</v>
      </c>
    </row>
    <row r="3045" spans="1:7" ht="9.9499999999999993" customHeight="1">
      <c r="A3045" s="1"/>
      <c r="B3045" s="1"/>
      <c r="C3045" s="101" t="s">
        <v>448</v>
      </c>
      <c r="D3045" s="102"/>
      <c r="E3045" s="1"/>
      <c r="F3045" s="1"/>
      <c r="G3045" s="1"/>
    </row>
    <row r="3046" spans="1:7" ht="20.100000000000001" customHeight="1">
      <c r="A3046" s="103" t="s">
        <v>820</v>
      </c>
      <c r="B3046" s="104"/>
      <c r="C3046" s="104"/>
      <c r="D3046" s="104"/>
      <c r="E3046" s="104"/>
      <c r="F3046" s="104"/>
      <c r="G3046" s="104"/>
    </row>
    <row r="3047" spans="1:7" ht="15" customHeight="1">
      <c r="A3047" s="105" t="s">
        <v>465</v>
      </c>
      <c r="B3047" s="106"/>
      <c r="C3047" s="9" t="s">
        <v>451</v>
      </c>
      <c r="D3047" s="9" t="s">
        <v>452</v>
      </c>
      <c r="E3047" s="9" t="s">
        <v>453</v>
      </c>
      <c r="F3047" s="9" t="s">
        <v>454</v>
      </c>
      <c r="G3047" s="9" t="s">
        <v>455</v>
      </c>
    </row>
    <row r="3048" spans="1:7" ht="15" customHeight="1">
      <c r="A3048" s="10" t="s">
        <v>497</v>
      </c>
      <c r="B3048" s="11" t="s">
        <v>498</v>
      </c>
      <c r="C3048" s="10" t="s">
        <v>458</v>
      </c>
      <c r="D3048" s="10" t="s">
        <v>459</v>
      </c>
      <c r="E3048" s="12">
        <v>0</v>
      </c>
      <c r="F3048" s="15">
        <v>76.574700000000007</v>
      </c>
      <c r="G3048" s="15">
        <v>0</v>
      </c>
    </row>
    <row r="3049" spans="1:7" ht="15" customHeight="1">
      <c r="A3049" s="10" t="s">
        <v>499</v>
      </c>
      <c r="B3049" s="11" t="s">
        <v>500</v>
      </c>
      <c r="C3049" s="10" t="s">
        <v>458</v>
      </c>
      <c r="D3049" s="10" t="s">
        <v>459</v>
      </c>
      <c r="E3049" s="12">
        <v>2.7777999999999999E-4</v>
      </c>
      <c r="F3049" s="15">
        <v>218.35159999999999</v>
      </c>
      <c r="G3049" s="15">
        <v>6.0699999999999997E-2</v>
      </c>
    </row>
    <row r="3050" spans="1:7" ht="15" customHeight="1">
      <c r="A3050" s="1"/>
      <c r="B3050" s="1"/>
      <c r="C3050" s="1"/>
      <c r="D3050" s="1"/>
      <c r="E3050" s="107" t="s">
        <v>472</v>
      </c>
      <c r="F3050" s="108"/>
      <c r="G3050" s="16">
        <v>6.0699999999999997E-2</v>
      </c>
    </row>
    <row r="3051" spans="1:7" ht="15" customHeight="1">
      <c r="A3051" s="105" t="s">
        <v>450</v>
      </c>
      <c r="B3051" s="106"/>
      <c r="C3051" s="9" t="s">
        <v>451</v>
      </c>
      <c r="D3051" s="9" t="s">
        <v>452</v>
      </c>
      <c r="E3051" s="9" t="s">
        <v>453</v>
      </c>
      <c r="F3051" s="9" t="s">
        <v>454</v>
      </c>
      <c r="G3051" s="9" t="s">
        <v>455</v>
      </c>
    </row>
    <row r="3052" spans="1:7" ht="15" customHeight="1">
      <c r="A3052" s="10" t="s">
        <v>480</v>
      </c>
      <c r="B3052" s="11" t="s">
        <v>481</v>
      </c>
      <c r="C3052" s="10" t="s">
        <v>458</v>
      </c>
      <c r="D3052" s="10" t="s">
        <v>459</v>
      </c>
      <c r="E3052" s="12">
        <v>5.5555999999999997E-4</v>
      </c>
      <c r="F3052" s="15">
        <v>15.55</v>
      </c>
      <c r="G3052" s="15">
        <v>8.6E-3</v>
      </c>
    </row>
    <row r="3053" spans="1:7" ht="15" customHeight="1">
      <c r="A3053" s="1"/>
      <c r="B3053" s="1"/>
      <c r="C3053" s="1"/>
      <c r="D3053" s="1"/>
      <c r="E3053" s="107" t="s">
        <v>462</v>
      </c>
      <c r="F3053" s="108"/>
      <c r="G3053" s="16">
        <v>8.6E-3</v>
      </c>
    </row>
    <row r="3054" spans="1:7" ht="15" customHeight="1">
      <c r="A3054" s="1"/>
      <c r="B3054" s="1"/>
      <c r="C3054" s="1"/>
      <c r="D3054" s="1"/>
      <c r="E3054" s="99" t="s">
        <v>463</v>
      </c>
      <c r="F3054" s="100"/>
      <c r="G3054" s="4">
        <v>7.0000000000000007E-2</v>
      </c>
    </row>
    <row r="3055" spans="1:7" ht="9.9499999999999993" customHeight="1">
      <c r="A3055" s="1"/>
      <c r="B3055" s="1"/>
      <c r="C3055" s="101" t="s">
        <v>448</v>
      </c>
      <c r="D3055" s="102"/>
      <c r="E3055" s="1"/>
      <c r="F3055" s="1"/>
      <c r="G3055" s="1"/>
    </row>
    <row r="3056" spans="1:7" ht="20.100000000000001" customHeight="1">
      <c r="A3056" s="103" t="s">
        <v>821</v>
      </c>
      <c r="B3056" s="104"/>
      <c r="C3056" s="104"/>
      <c r="D3056" s="104"/>
      <c r="E3056" s="104"/>
      <c r="F3056" s="104"/>
      <c r="G3056" s="104"/>
    </row>
    <row r="3057" spans="1:7" ht="15" customHeight="1">
      <c r="A3057" s="105" t="s">
        <v>465</v>
      </c>
      <c r="B3057" s="106"/>
      <c r="C3057" s="9" t="s">
        <v>451</v>
      </c>
      <c r="D3057" s="9" t="s">
        <v>452</v>
      </c>
      <c r="E3057" s="9" t="s">
        <v>453</v>
      </c>
      <c r="F3057" s="9" t="s">
        <v>454</v>
      </c>
      <c r="G3057" s="9" t="s">
        <v>455</v>
      </c>
    </row>
    <row r="3058" spans="1:7" ht="15" customHeight="1">
      <c r="A3058" s="10" t="s">
        <v>502</v>
      </c>
      <c r="B3058" s="11" t="s">
        <v>503</v>
      </c>
      <c r="C3058" s="10" t="s">
        <v>458</v>
      </c>
      <c r="D3058" s="10" t="s">
        <v>459</v>
      </c>
      <c r="E3058" s="12">
        <v>0.05</v>
      </c>
      <c r="F3058" s="15">
        <v>24.083600000000001</v>
      </c>
      <c r="G3058" s="15">
        <v>1.2041999999999999</v>
      </c>
    </row>
    <row r="3059" spans="1:7" ht="15" customHeight="1">
      <c r="A3059" s="10" t="s">
        <v>504</v>
      </c>
      <c r="B3059" s="11" t="s">
        <v>505</v>
      </c>
      <c r="C3059" s="10" t="s">
        <v>458</v>
      </c>
      <c r="D3059" s="10" t="s">
        <v>459</v>
      </c>
      <c r="E3059" s="12">
        <v>0.01</v>
      </c>
      <c r="F3059" s="15">
        <v>83.928399999999996</v>
      </c>
      <c r="G3059" s="15">
        <v>0.83930000000000005</v>
      </c>
    </row>
    <row r="3060" spans="1:7" ht="15" customHeight="1">
      <c r="A3060" s="1"/>
      <c r="B3060" s="1"/>
      <c r="C3060" s="1"/>
      <c r="D3060" s="1"/>
      <c r="E3060" s="107" t="s">
        <v>472</v>
      </c>
      <c r="F3060" s="108"/>
      <c r="G3060" s="16">
        <v>2.0434999999999999</v>
      </c>
    </row>
    <row r="3061" spans="1:7" ht="15" customHeight="1">
      <c r="A3061" s="105" t="s">
        <v>450</v>
      </c>
      <c r="B3061" s="106"/>
      <c r="C3061" s="9" t="s">
        <v>451</v>
      </c>
      <c r="D3061" s="9" t="s">
        <v>452</v>
      </c>
      <c r="E3061" s="9" t="s">
        <v>453</v>
      </c>
      <c r="F3061" s="9" t="s">
        <v>454</v>
      </c>
      <c r="G3061" s="9" t="s">
        <v>455</v>
      </c>
    </row>
    <row r="3062" spans="1:7" ht="15" customHeight="1">
      <c r="A3062" s="10" t="s">
        <v>506</v>
      </c>
      <c r="B3062" s="11" t="s">
        <v>507</v>
      </c>
      <c r="C3062" s="10" t="s">
        <v>458</v>
      </c>
      <c r="D3062" s="10" t="s">
        <v>459</v>
      </c>
      <c r="E3062" s="12">
        <v>0.3</v>
      </c>
      <c r="F3062" s="15">
        <v>20.77</v>
      </c>
      <c r="G3062" s="15">
        <v>6.2309999999999999</v>
      </c>
    </row>
    <row r="3063" spans="1:7" ht="15" customHeight="1">
      <c r="A3063" s="10" t="s">
        <v>480</v>
      </c>
      <c r="B3063" s="11" t="s">
        <v>481</v>
      </c>
      <c r="C3063" s="10" t="s">
        <v>458</v>
      </c>
      <c r="D3063" s="10" t="s">
        <v>459</v>
      </c>
      <c r="E3063" s="12">
        <v>0.6</v>
      </c>
      <c r="F3063" s="15">
        <v>15.55</v>
      </c>
      <c r="G3063" s="15">
        <v>9.33</v>
      </c>
    </row>
    <row r="3064" spans="1:7" ht="15" customHeight="1">
      <c r="A3064" s="1"/>
      <c r="B3064" s="1"/>
      <c r="C3064" s="1"/>
      <c r="D3064" s="1"/>
      <c r="E3064" s="107" t="s">
        <v>462</v>
      </c>
      <c r="F3064" s="108"/>
      <c r="G3064" s="16">
        <v>15.561</v>
      </c>
    </row>
    <row r="3065" spans="1:7" ht="15" customHeight="1">
      <c r="A3065" s="105" t="s">
        <v>482</v>
      </c>
      <c r="B3065" s="106"/>
      <c r="C3065" s="9" t="s">
        <v>451</v>
      </c>
      <c r="D3065" s="9" t="s">
        <v>452</v>
      </c>
      <c r="E3065" s="9" t="s">
        <v>453</v>
      </c>
      <c r="F3065" s="9" t="s">
        <v>454</v>
      </c>
      <c r="G3065" s="9" t="s">
        <v>455</v>
      </c>
    </row>
    <row r="3066" spans="1:7" ht="15" customHeight="1">
      <c r="A3066" s="10" t="s">
        <v>508</v>
      </c>
      <c r="B3066" s="11" t="s">
        <v>509</v>
      </c>
      <c r="C3066" s="10" t="s">
        <v>458</v>
      </c>
      <c r="D3066" s="10" t="s">
        <v>510</v>
      </c>
      <c r="E3066" s="12">
        <v>0.15</v>
      </c>
      <c r="F3066" s="15">
        <v>60.88</v>
      </c>
      <c r="G3066" s="15">
        <v>9.1319999999999997</v>
      </c>
    </row>
    <row r="3067" spans="1:7" ht="15" customHeight="1">
      <c r="A3067" s="10" t="s">
        <v>511</v>
      </c>
      <c r="B3067" s="11" t="s">
        <v>512</v>
      </c>
      <c r="C3067" s="10" t="s">
        <v>458</v>
      </c>
      <c r="D3067" s="10" t="s">
        <v>510</v>
      </c>
      <c r="E3067" s="12">
        <v>0.15</v>
      </c>
      <c r="F3067" s="15">
        <v>66.06</v>
      </c>
      <c r="G3067" s="15">
        <v>9.9090000000000007</v>
      </c>
    </row>
    <row r="3068" spans="1:7" ht="15" customHeight="1">
      <c r="A3068" s="1"/>
      <c r="B3068" s="1"/>
      <c r="C3068" s="1"/>
      <c r="D3068" s="1"/>
      <c r="E3068" s="107" t="s">
        <v>495</v>
      </c>
      <c r="F3068" s="108"/>
      <c r="G3068" s="16">
        <v>19.041</v>
      </c>
    </row>
    <row r="3069" spans="1:7" ht="15" customHeight="1">
      <c r="A3069" s="1"/>
      <c r="B3069" s="1"/>
      <c r="C3069" s="1"/>
      <c r="D3069" s="1"/>
      <c r="E3069" s="99" t="s">
        <v>463</v>
      </c>
      <c r="F3069" s="100"/>
      <c r="G3069" s="4">
        <v>36.65</v>
      </c>
    </row>
    <row r="3070" spans="1:7" ht="9.9499999999999993" customHeight="1">
      <c r="A3070" s="1"/>
      <c r="B3070" s="1"/>
      <c r="C3070" s="101" t="s">
        <v>448</v>
      </c>
      <c r="D3070" s="102"/>
      <c r="E3070" s="1"/>
      <c r="F3070" s="1"/>
      <c r="G3070" s="1"/>
    </row>
    <row r="3071" spans="1:7" ht="20.100000000000001" customHeight="1">
      <c r="A3071" s="103" t="s">
        <v>822</v>
      </c>
      <c r="B3071" s="104"/>
      <c r="C3071" s="104"/>
      <c r="D3071" s="104"/>
      <c r="E3071" s="104"/>
      <c r="F3071" s="104"/>
      <c r="G3071" s="104"/>
    </row>
    <row r="3072" spans="1:7" ht="15" customHeight="1">
      <c r="A3072" s="105" t="s">
        <v>450</v>
      </c>
      <c r="B3072" s="106"/>
      <c r="C3072" s="9" t="s">
        <v>451</v>
      </c>
      <c r="D3072" s="9" t="s">
        <v>452</v>
      </c>
      <c r="E3072" s="9" t="s">
        <v>453</v>
      </c>
      <c r="F3072" s="9" t="s">
        <v>454</v>
      </c>
      <c r="G3072" s="9" t="s">
        <v>455</v>
      </c>
    </row>
    <row r="3073" spans="1:7" ht="15" customHeight="1">
      <c r="A3073" s="10" t="s">
        <v>514</v>
      </c>
      <c r="B3073" s="11" t="s">
        <v>515</v>
      </c>
      <c r="C3073" s="10" t="s">
        <v>458</v>
      </c>
      <c r="D3073" s="10" t="s">
        <v>459</v>
      </c>
      <c r="E3073" s="12">
        <v>0.15</v>
      </c>
      <c r="F3073" s="15">
        <v>20.77</v>
      </c>
      <c r="G3073" s="15">
        <v>3.1154999999999999</v>
      </c>
    </row>
    <row r="3074" spans="1:7" ht="15" customHeight="1">
      <c r="A3074" s="10" t="s">
        <v>480</v>
      </c>
      <c r="B3074" s="11" t="s">
        <v>481</v>
      </c>
      <c r="C3074" s="10" t="s">
        <v>458</v>
      </c>
      <c r="D3074" s="10" t="s">
        <v>459</v>
      </c>
      <c r="E3074" s="12">
        <v>0.25</v>
      </c>
      <c r="F3074" s="15">
        <v>15.55</v>
      </c>
      <c r="G3074" s="15">
        <v>3.8875000000000002</v>
      </c>
    </row>
    <row r="3075" spans="1:7" ht="15" customHeight="1">
      <c r="A3075" s="1"/>
      <c r="B3075" s="1"/>
      <c r="C3075" s="1"/>
      <c r="D3075" s="1"/>
      <c r="E3075" s="107" t="s">
        <v>462</v>
      </c>
      <c r="F3075" s="108"/>
      <c r="G3075" s="16">
        <v>7.0030000000000001</v>
      </c>
    </row>
    <row r="3076" spans="1:7" ht="15" customHeight="1">
      <c r="A3076" s="105" t="s">
        <v>482</v>
      </c>
      <c r="B3076" s="106"/>
      <c r="C3076" s="9" t="s">
        <v>451</v>
      </c>
      <c r="D3076" s="9" t="s">
        <v>452</v>
      </c>
      <c r="E3076" s="9" t="s">
        <v>453</v>
      </c>
      <c r="F3076" s="9" t="s">
        <v>454</v>
      </c>
      <c r="G3076" s="9" t="s">
        <v>455</v>
      </c>
    </row>
    <row r="3077" spans="1:7" ht="15" customHeight="1">
      <c r="A3077" s="10" t="s">
        <v>516</v>
      </c>
      <c r="B3077" s="11" t="s">
        <v>517</v>
      </c>
      <c r="C3077" s="10" t="s">
        <v>458</v>
      </c>
      <c r="D3077" s="10" t="s">
        <v>491</v>
      </c>
      <c r="E3077" s="12">
        <v>1</v>
      </c>
      <c r="F3077" s="15">
        <v>3.44</v>
      </c>
      <c r="G3077" s="15">
        <v>3.44</v>
      </c>
    </row>
    <row r="3078" spans="1:7" ht="15" customHeight="1">
      <c r="A3078" s="1"/>
      <c r="B3078" s="1"/>
      <c r="C3078" s="1"/>
      <c r="D3078" s="1"/>
      <c r="E3078" s="107" t="s">
        <v>495</v>
      </c>
      <c r="F3078" s="108"/>
      <c r="G3078" s="16">
        <v>3.44</v>
      </c>
    </row>
    <row r="3079" spans="1:7" ht="15" customHeight="1">
      <c r="A3079" s="105" t="s">
        <v>518</v>
      </c>
      <c r="B3079" s="106"/>
      <c r="C3079" s="9" t="s">
        <v>451</v>
      </c>
      <c r="D3079" s="9" t="s">
        <v>452</v>
      </c>
      <c r="E3079" s="9" t="s">
        <v>453</v>
      </c>
      <c r="F3079" s="9" t="s">
        <v>454</v>
      </c>
      <c r="G3079" s="9" t="s">
        <v>455</v>
      </c>
    </row>
    <row r="3080" spans="1:7" ht="15" customHeight="1">
      <c r="A3080" s="10" t="s">
        <v>519</v>
      </c>
      <c r="B3080" s="11" t="s">
        <v>520</v>
      </c>
      <c r="C3080" s="10" t="s">
        <v>458</v>
      </c>
      <c r="D3080" s="10" t="s">
        <v>485</v>
      </c>
      <c r="E3080" s="12">
        <v>0.25</v>
      </c>
      <c r="F3080" s="15">
        <v>4.5</v>
      </c>
      <c r="G3080" s="15">
        <v>1.125</v>
      </c>
    </row>
    <row r="3081" spans="1:7" ht="15" customHeight="1">
      <c r="A3081" s="10" t="s">
        <v>521</v>
      </c>
      <c r="B3081" s="11" t="s">
        <v>522</v>
      </c>
      <c r="C3081" s="10" t="s">
        <v>458</v>
      </c>
      <c r="D3081" s="10" t="s">
        <v>510</v>
      </c>
      <c r="E3081" s="12">
        <v>1.4999999999999999E-2</v>
      </c>
      <c r="F3081" s="15">
        <v>41.21</v>
      </c>
      <c r="G3081" s="15">
        <v>0.61819999999999997</v>
      </c>
    </row>
    <row r="3082" spans="1:7" ht="15" customHeight="1">
      <c r="A3082" s="10" t="s">
        <v>523</v>
      </c>
      <c r="B3082" s="11" t="s">
        <v>524</v>
      </c>
      <c r="C3082" s="10" t="s">
        <v>458</v>
      </c>
      <c r="D3082" s="10" t="s">
        <v>510</v>
      </c>
      <c r="E3082" s="12">
        <v>3.6999999999999998E-2</v>
      </c>
      <c r="F3082" s="15">
        <v>4.1399999999999997</v>
      </c>
      <c r="G3082" s="15">
        <v>0.1532</v>
      </c>
    </row>
    <row r="3083" spans="1:7" ht="20.100000000000001" customHeight="1">
      <c r="A3083" s="10" t="s">
        <v>525</v>
      </c>
      <c r="B3083" s="11" t="s">
        <v>526</v>
      </c>
      <c r="C3083" s="10" t="s">
        <v>458</v>
      </c>
      <c r="D3083" s="10" t="s">
        <v>510</v>
      </c>
      <c r="E3083" s="12">
        <v>3.4000000000000002E-2</v>
      </c>
      <c r="F3083" s="15">
        <v>337.08</v>
      </c>
      <c r="G3083" s="15">
        <v>11.460699999999999</v>
      </c>
    </row>
    <row r="3084" spans="1:7" ht="15" customHeight="1">
      <c r="A3084" s="1"/>
      <c r="B3084" s="1"/>
      <c r="C3084" s="1"/>
      <c r="D3084" s="1"/>
      <c r="E3084" s="107" t="s">
        <v>527</v>
      </c>
      <c r="F3084" s="108"/>
      <c r="G3084" s="16">
        <v>13.357100000000001</v>
      </c>
    </row>
    <row r="3085" spans="1:7" ht="15" customHeight="1">
      <c r="A3085" s="1"/>
      <c r="B3085" s="1"/>
      <c r="C3085" s="1"/>
      <c r="D3085" s="1"/>
      <c r="E3085" s="99" t="s">
        <v>463</v>
      </c>
      <c r="F3085" s="100"/>
      <c r="G3085" s="4">
        <v>23.8</v>
      </c>
    </row>
    <row r="3086" spans="1:7" ht="9.9499999999999993" customHeight="1">
      <c r="A3086" s="1"/>
      <c r="B3086" s="1"/>
      <c r="C3086" s="101" t="s">
        <v>448</v>
      </c>
      <c r="D3086" s="102"/>
      <c r="E3086" s="1"/>
      <c r="F3086" s="1"/>
      <c r="G3086" s="1"/>
    </row>
    <row r="3087" spans="1:7" ht="20.100000000000001" customHeight="1">
      <c r="A3087" s="103" t="s">
        <v>823</v>
      </c>
      <c r="B3087" s="104"/>
      <c r="C3087" s="104"/>
      <c r="D3087" s="104"/>
      <c r="E3087" s="104"/>
      <c r="F3087" s="104"/>
      <c r="G3087" s="104"/>
    </row>
    <row r="3088" spans="1:7" ht="15" customHeight="1">
      <c r="A3088" s="105" t="s">
        <v>450</v>
      </c>
      <c r="B3088" s="106"/>
      <c r="C3088" s="9" t="s">
        <v>451</v>
      </c>
      <c r="D3088" s="9" t="s">
        <v>452</v>
      </c>
      <c r="E3088" s="9" t="s">
        <v>453</v>
      </c>
      <c r="F3088" s="9" t="s">
        <v>454</v>
      </c>
      <c r="G3088" s="9" t="s">
        <v>455</v>
      </c>
    </row>
    <row r="3089" spans="1:7" ht="15" customHeight="1">
      <c r="A3089" s="10" t="s">
        <v>480</v>
      </c>
      <c r="B3089" s="11" t="s">
        <v>481</v>
      </c>
      <c r="C3089" s="10" t="s">
        <v>458</v>
      </c>
      <c r="D3089" s="10" t="s">
        <v>459</v>
      </c>
      <c r="E3089" s="12">
        <v>2.93</v>
      </c>
      <c r="F3089" s="15">
        <v>15.55</v>
      </c>
      <c r="G3089" s="15">
        <v>45.561500000000002</v>
      </c>
    </row>
    <row r="3090" spans="1:7" ht="15" customHeight="1">
      <c r="A3090" s="1"/>
      <c r="B3090" s="1"/>
      <c r="C3090" s="1"/>
      <c r="D3090" s="1"/>
      <c r="E3090" s="107" t="s">
        <v>462</v>
      </c>
      <c r="F3090" s="108"/>
      <c r="G3090" s="16">
        <v>45.561500000000002</v>
      </c>
    </row>
    <row r="3091" spans="1:7" ht="15" customHeight="1">
      <c r="A3091" s="1"/>
      <c r="B3091" s="1"/>
      <c r="C3091" s="1"/>
      <c r="D3091" s="1"/>
      <c r="E3091" s="99" t="s">
        <v>463</v>
      </c>
      <c r="F3091" s="100"/>
      <c r="G3091" s="4">
        <v>45.56</v>
      </c>
    </row>
    <row r="3092" spans="1:7" ht="9.9499999999999993" customHeight="1">
      <c r="A3092" s="1"/>
      <c r="B3092" s="1"/>
      <c r="C3092" s="101" t="s">
        <v>448</v>
      </c>
      <c r="D3092" s="102"/>
      <c r="E3092" s="1"/>
      <c r="F3092" s="1"/>
      <c r="G3092" s="1"/>
    </row>
    <row r="3093" spans="1:7" ht="20.100000000000001" customHeight="1">
      <c r="A3093" s="103" t="s">
        <v>824</v>
      </c>
      <c r="B3093" s="104"/>
      <c r="C3093" s="104"/>
      <c r="D3093" s="104"/>
      <c r="E3093" s="104"/>
      <c r="F3093" s="104"/>
      <c r="G3093" s="104"/>
    </row>
    <row r="3094" spans="1:7" ht="15" customHeight="1">
      <c r="A3094" s="105" t="s">
        <v>450</v>
      </c>
      <c r="B3094" s="106"/>
      <c r="C3094" s="9" t="s">
        <v>451</v>
      </c>
      <c r="D3094" s="9" t="s">
        <v>452</v>
      </c>
      <c r="E3094" s="9" t="s">
        <v>453</v>
      </c>
      <c r="F3094" s="9" t="s">
        <v>454</v>
      </c>
      <c r="G3094" s="9" t="s">
        <v>455</v>
      </c>
    </row>
    <row r="3095" spans="1:7" ht="15" customHeight="1">
      <c r="A3095" s="10" t="s">
        <v>480</v>
      </c>
      <c r="B3095" s="11" t="s">
        <v>481</v>
      </c>
      <c r="C3095" s="10" t="s">
        <v>458</v>
      </c>
      <c r="D3095" s="10" t="s">
        <v>459</v>
      </c>
      <c r="E3095" s="12">
        <v>10</v>
      </c>
      <c r="F3095" s="15">
        <v>15.55</v>
      </c>
      <c r="G3095" s="15">
        <v>155.5</v>
      </c>
    </row>
    <row r="3096" spans="1:7" ht="15" customHeight="1">
      <c r="A3096" s="1"/>
      <c r="B3096" s="1"/>
      <c r="C3096" s="1"/>
      <c r="D3096" s="1"/>
      <c r="E3096" s="107" t="s">
        <v>462</v>
      </c>
      <c r="F3096" s="108"/>
      <c r="G3096" s="16">
        <v>155.5</v>
      </c>
    </row>
    <row r="3097" spans="1:7" ht="15" customHeight="1">
      <c r="A3097" s="105" t="s">
        <v>482</v>
      </c>
      <c r="B3097" s="106"/>
      <c r="C3097" s="9" t="s">
        <v>451</v>
      </c>
      <c r="D3097" s="9" t="s">
        <v>452</v>
      </c>
      <c r="E3097" s="9" t="s">
        <v>453</v>
      </c>
      <c r="F3097" s="9" t="s">
        <v>454</v>
      </c>
      <c r="G3097" s="9" t="s">
        <v>455</v>
      </c>
    </row>
    <row r="3098" spans="1:7" ht="15" customHeight="1">
      <c r="A3098" s="10" t="s">
        <v>530</v>
      </c>
      <c r="B3098" s="11" t="s">
        <v>531</v>
      </c>
      <c r="C3098" s="10" t="s">
        <v>458</v>
      </c>
      <c r="D3098" s="10" t="s">
        <v>510</v>
      </c>
      <c r="E3098" s="12">
        <v>0.77800000000000002</v>
      </c>
      <c r="F3098" s="15">
        <v>67.5</v>
      </c>
      <c r="G3098" s="15">
        <v>52.515000000000001</v>
      </c>
    </row>
    <row r="3099" spans="1:7" ht="15" customHeight="1">
      <c r="A3099" s="10" t="s">
        <v>532</v>
      </c>
      <c r="B3099" s="11" t="s">
        <v>533</v>
      </c>
      <c r="C3099" s="10" t="s">
        <v>458</v>
      </c>
      <c r="D3099" s="10" t="s">
        <v>510</v>
      </c>
      <c r="E3099" s="12">
        <v>0.96579999999999999</v>
      </c>
      <c r="F3099" s="15">
        <v>76.19</v>
      </c>
      <c r="G3099" s="15">
        <v>73.584299999999999</v>
      </c>
    </row>
    <row r="3100" spans="1:7" ht="15" customHeight="1">
      <c r="A3100" s="10" t="s">
        <v>534</v>
      </c>
      <c r="B3100" s="11" t="s">
        <v>535</v>
      </c>
      <c r="C3100" s="10" t="s">
        <v>458</v>
      </c>
      <c r="D3100" s="10" t="s">
        <v>494</v>
      </c>
      <c r="E3100" s="12">
        <v>220</v>
      </c>
      <c r="F3100" s="15">
        <v>0.56000000000000005</v>
      </c>
      <c r="G3100" s="15">
        <v>123.2</v>
      </c>
    </row>
    <row r="3101" spans="1:7" ht="15" customHeight="1">
      <c r="A3101" s="1"/>
      <c r="B3101" s="1"/>
      <c r="C3101" s="1"/>
      <c r="D3101" s="1"/>
      <c r="E3101" s="107" t="s">
        <v>495</v>
      </c>
      <c r="F3101" s="108"/>
      <c r="G3101" s="16">
        <v>249.29929999999999</v>
      </c>
    </row>
    <row r="3102" spans="1:7" ht="15" customHeight="1">
      <c r="A3102" s="1"/>
      <c r="B3102" s="1"/>
      <c r="C3102" s="1"/>
      <c r="D3102" s="1"/>
      <c r="E3102" s="99" t="s">
        <v>463</v>
      </c>
      <c r="F3102" s="100"/>
      <c r="G3102" s="4">
        <v>404.8</v>
      </c>
    </row>
    <row r="3103" spans="1:7" ht="9.9499999999999993" customHeight="1">
      <c r="A3103" s="1"/>
      <c r="B3103" s="1"/>
      <c r="C3103" s="101" t="s">
        <v>448</v>
      </c>
      <c r="D3103" s="102"/>
      <c r="E3103" s="1"/>
      <c r="F3103" s="1"/>
      <c r="G3103" s="1"/>
    </row>
    <row r="3104" spans="1:7" ht="20.100000000000001" customHeight="1">
      <c r="A3104" s="103" t="s">
        <v>825</v>
      </c>
      <c r="B3104" s="104"/>
      <c r="C3104" s="104"/>
      <c r="D3104" s="104"/>
      <c r="E3104" s="104"/>
      <c r="F3104" s="104"/>
      <c r="G3104" s="104"/>
    </row>
    <row r="3105" spans="1:7" ht="15" customHeight="1">
      <c r="A3105" s="105" t="s">
        <v>465</v>
      </c>
      <c r="B3105" s="106"/>
      <c r="C3105" s="9" t="s">
        <v>451</v>
      </c>
      <c r="D3105" s="9" t="s">
        <v>452</v>
      </c>
      <c r="E3105" s="9" t="s">
        <v>453</v>
      </c>
      <c r="F3105" s="9" t="s">
        <v>454</v>
      </c>
      <c r="G3105" s="9" t="s">
        <v>455</v>
      </c>
    </row>
    <row r="3106" spans="1:7" ht="15" customHeight="1">
      <c r="A3106" s="10" t="s">
        <v>537</v>
      </c>
      <c r="B3106" s="11" t="s">
        <v>538</v>
      </c>
      <c r="C3106" s="10" t="s">
        <v>458</v>
      </c>
      <c r="D3106" s="10" t="s">
        <v>459</v>
      </c>
      <c r="E3106" s="12">
        <v>0.71399999999999997</v>
      </c>
      <c r="F3106" s="15">
        <v>22.3108</v>
      </c>
      <c r="G3106" s="15">
        <v>15.9299</v>
      </c>
    </row>
    <row r="3107" spans="1:7" ht="15" customHeight="1">
      <c r="A3107" s="1"/>
      <c r="B3107" s="1"/>
      <c r="C3107" s="1"/>
      <c r="D3107" s="1"/>
      <c r="E3107" s="107" t="s">
        <v>472</v>
      </c>
      <c r="F3107" s="108"/>
      <c r="G3107" s="16">
        <v>15.9299</v>
      </c>
    </row>
    <row r="3108" spans="1:7" ht="15" customHeight="1">
      <c r="A3108" s="105" t="s">
        <v>450</v>
      </c>
      <c r="B3108" s="106"/>
      <c r="C3108" s="9" t="s">
        <v>451</v>
      </c>
      <c r="D3108" s="9" t="s">
        <v>452</v>
      </c>
      <c r="E3108" s="9" t="s">
        <v>453</v>
      </c>
      <c r="F3108" s="9" t="s">
        <v>454</v>
      </c>
      <c r="G3108" s="9" t="s">
        <v>455</v>
      </c>
    </row>
    <row r="3109" spans="1:7" ht="15" customHeight="1">
      <c r="A3109" s="10" t="s">
        <v>480</v>
      </c>
      <c r="B3109" s="11" t="s">
        <v>481</v>
      </c>
      <c r="C3109" s="10" t="s">
        <v>458</v>
      </c>
      <c r="D3109" s="10" t="s">
        <v>459</v>
      </c>
      <c r="E3109" s="12">
        <v>6</v>
      </c>
      <c r="F3109" s="15">
        <v>15.55</v>
      </c>
      <c r="G3109" s="15">
        <v>93.3</v>
      </c>
    </row>
    <row r="3110" spans="1:7" ht="15" customHeight="1">
      <c r="A3110" s="1"/>
      <c r="B3110" s="1"/>
      <c r="C3110" s="1"/>
      <c r="D3110" s="1"/>
      <c r="E3110" s="107" t="s">
        <v>462</v>
      </c>
      <c r="F3110" s="108"/>
      <c r="G3110" s="16">
        <v>93.3</v>
      </c>
    </row>
    <row r="3111" spans="1:7" ht="15" customHeight="1">
      <c r="A3111" s="105" t="s">
        <v>482</v>
      </c>
      <c r="B3111" s="106"/>
      <c r="C3111" s="9" t="s">
        <v>451</v>
      </c>
      <c r="D3111" s="9" t="s">
        <v>452</v>
      </c>
      <c r="E3111" s="9" t="s">
        <v>453</v>
      </c>
      <c r="F3111" s="9" t="s">
        <v>454</v>
      </c>
      <c r="G3111" s="9" t="s">
        <v>455</v>
      </c>
    </row>
    <row r="3112" spans="1:7" ht="15" customHeight="1">
      <c r="A3112" s="10" t="s">
        <v>530</v>
      </c>
      <c r="B3112" s="11" t="s">
        <v>531</v>
      </c>
      <c r="C3112" s="10" t="s">
        <v>458</v>
      </c>
      <c r="D3112" s="10" t="s">
        <v>510</v>
      </c>
      <c r="E3112" s="12">
        <v>0.88719999999999999</v>
      </c>
      <c r="F3112" s="15">
        <v>67.5</v>
      </c>
      <c r="G3112" s="15">
        <v>59.886000000000003</v>
      </c>
    </row>
    <row r="3113" spans="1:7" ht="15" customHeight="1">
      <c r="A3113" s="10" t="s">
        <v>534</v>
      </c>
      <c r="B3113" s="11" t="s">
        <v>535</v>
      </c>
      <c r="C3113" s="10" t="s">
        <v>458</v>
      </c>
      <c r="D3113" s="10" t="s">
        <v>494</v>
      </c>
      <c r="E3113" s="12">
        <v>294</v>
      </c>
      <c r="F3113" s="15">
        <v>0.56000000000000005</v>
      </c>
      <c r="G3113" s="15">
        <v>164.64</v>
      </c>
    </row>
    <row r="3114" spans="1:7" ht="15" customHeight="1">
      <c r="A3114" s="10" t="s">
        <v>539</v>
      </c>
      <c r="B3114" s="11" t="s">
        <v>540</v>
      </c>
      <c r="C3114" s="10" t="s">
        <v>458</v>
      </c>
      <c r="D3114" s="10" t="s">
        <v>510</v>
      </c>
      <c r="E3114" s="12">
        <v>0.83599999999999997</v>
      </c>
      <c r="F3114" s="15">
        <v>73.900000000000006</v>
      </c>
      <c r="G3114" s="15">
        <v>61.7804</v>
      </c>
    </row>
    <row r="3115" spans="1:7" ht="15" customHeight="1">
      <c r="A3115" s="1"/>
      <c r="B3115" s="1"/>
      <c r="C3115" s="1"/>
      <c r="D3115" s="1"/>
      <c r="E3115" s="107" t="s">
        <v>495</v>
      </c>
      <c r="F3115" s="108"/>
      <c r="G3115" s="16">
        <v>286.3064</v>
      </c>
    </row>
    <row r="3116" spans="1:7" ht="15" customHeight="1">
      <c r="A3116" s="1"/>
      <c r="B3116" s="1"/>
      <c r="C3116" s="1"/>
      <c r="D3116" s="1"/>
      <c r="E3116" s="99" t="s">
        <v>463</v>
      </c>
      <c r="F3116" s="100"/>
      <c r="G3116" s="4">
        <v>395.54</v>
      </c>
    </row>
    <row r="3117" spans="1:7" ht="9.9499999999999993" customHeight="1">
      <c r="A3117" s="1"/>
      <c r="B3117" s="1"/>
      <c r="C3117" s="101" t="s">
        <v>448</v>
      </c>
      <c r="D3117" s="102"/>
      <c r="E3117" s="1"/>
      <c r="F3117" s="1"/>
      <c r="G3117" s="1"/>
    </row>
    <row r="3118" spans="1:7" ht="20.100000000000001" customHeight="1">
      <c r="A3118" s="103" t="s">
        <v>826</v>
      </c>
      <c r="B3118" s="104"/>
      <c r="C3118" s="104"/>
      <c r="D3118" s="104"/>
      <c r="E3118" s="104"/>
      <c r="F3118" s="104"/>
      <c r="G3118" s="104"/>
    </row>
    <row r="3119" spans="1:7" ht="15" customHeight="1">
      <c r="A3119" s="105" t="s">
        <v>450</v>
      </c>
      <c r="B3119" s="106"/>
      <c r="C3119" s="9" t="s">
        <v>451</v>
      </c>
      <c r="D3119" s="9" t="s">
        <v>452</v>
      </c>
      <c r="E3119" s="9" t="s">
        <v>453</v>
      </c>
      <c r="F3119" s="9" t="s">
        <v>454</v>
      </c>
      <c r="G3119" s="9" t="s">
        <v>455</v>
      </c>
    </row>
    <row r="3120" spans="1:7" ht="15" customHeight="1">
      <c r="A3120" s="10" t="s">
        <v>542</v>
      </c>
      <c r="B3120" s="11" t="s">
        <v>543</v>
      </c>
      <c r="C3120" s="10" t="s">
        <v>458</v>
      </c>
      <c r="D3120" s="10" t="s">
        <v>459</v>
      </c>
      <c r="E3120" s="12">
        <v>0.04</v>
      </c>
      <c r="F3120" s="15">
        <v>16.77</v>
      </c>
      <c r="G3120" s="15">
        <v>0.67079999999999995</v>
      </c>
    </row>
    <row r="3121" spans="1:7" ht="15" customHeight="1">
      <c r="A3121" s="10" t="s">
        <v>544</v>
      </c>
      <c r="B3121" s="11" t="s">
        <v>545</v>
      </c>
      <c r="C3121" s="10" t="s">
        <v>458</v>
      </c>
      <c r="D3121" s="10" t="s">
        <v>459</v>
      </c>
      <c r="E3121" s="12">
        <v>0.02</v>
      </c>
      <c r="F3121" s="15">
        <v>20.77</v>
      </c>
      <c r="G3121" s="15">
        <v>0.41539999999999999</v>
      </c>
    </row>
    <row r="3122" spans="1:7" ht="15" customHeight="1">
      <c r="A3122" s="1"/>
      <c r="B3122" s="1"/>
      <c r="C3122" s="1"/>
      <c r="D3122" s="1"/>
      <c r="E3122" s="107" t="s">
        <v>462</v>
      </c>
      <c r="F3122" s="108"/>
      <c r="G3122" s="16">
        <v>1.0862000000000001</v>
      </c>
    </row>
    <row r="3123" spans="1:7" ht="15" customHeight="1">
      <c r="A3123" s="105" t="s">
        <v>482</v>
      </c>
      <c r="B3123" s="106"/>
      <c r="C3123" s="9" t="s">
        <v>451</v>
      </c>
      <c r="D3123" s="9" t="s">
        <v>452</v>
      </c>
      <c r="E3123" s="9" t="s">
        <v>453</v>
      </c>
      <c r="F3123" s="9" t="s">
        <v>454</v>
      </c>
      <c r="G3123" s="9" t="s">
        <v>455</v>
      </c>
    </row>
    <row r="3124" spans="1:7" ht="15" customHeight="1">
      <c r="A3124" s="10" t="s">
        <v>546</v>
      </c>
      <c r="B3124" s="11" t="s">
        <v>547</v>
      </c>
      <c r="C3124" s="10" t="s">
        <v>458</v>
      </c>
      <c r="D3124" s="10" t="s">
        <v>494</v>
      </c>
      <c r="E3124" s="12">
        <v>0.01</v>
      </c>
      <c r="F3124" s="15">
        <v>10.050000000000001</v>
      </c>
      <c r="G3124" s="15">
        <v>0.10050000000000001</v>
      </c>
    </row>
    <row r="3125" spans="1:7" ht="20.100000000000001" customHeight="1">
      <c r="A3125" s="10" t="s">
        <v>548</v>
      </c>
      <c r="B3125" s="11" t="s">
        <v>549</v>
      </c>
      <c r="C3125" s="10" t="s">
        <v>458</v>
      </c>
      <c r="D3125" s="10" t="s">
        <v>485</v>
      </c>
      <c r="E3125" s="12">
        <v>1.03</v>
      </c>
      <c r="F3125" s="15">
        <v>21.53</v>
      </c>
      <c r="G3125" s="15">
        <v>22.175899999999999</v>
      </c>
    </row>
    <row r="3126" spans="1:7" ht="15" customHeight="1">
      <c r="A3126" s="1"/>
      <c r="B3126" s="1"/>
      <c r="C3126" s="1"/>
      <c r="D3126" s="1"/>
      <c r="E3126" s="107" t="s">
        <v>495</v>
      </c>
      <c r="F3126" s="108"/>
      <c r="G3126" s="16">
        <v>22.276399999999999</v>
      </c>
    </row>
    <row r="3127" spans="1:7" ht="15" customHeight="1">
      <c r="A3127" s="1"/>
      <c r="B3127" s="1"/>
      <c r="C3127" s="1"/>
      <c r="D3127" s="1"/>
      <c r="E3127" s="99" t="s">
        <v>463</v>
      </c>
      <c r="F3127" s="100"/>
      <c r="G3127" s="4">
        <v>23.36</v>
      </c>
    </row>
    <row r="3128" spans="1:7" ht="9.9499999999999993" customHeight="1">
      <c r="A3128" s="1"/>
      <c r="B3128" s="1"/>
      <c r="C3128" s="101" t="s">
        <v>448</v>
      </c>
      <c r="D3128" s="102"/>
      <c r="E3128" s="1"/>
      <c r="F3128" s="1"/>
      <c r="G3128" s="1"/>
    </row>
    <row r="3129" spans="1:7" ht="20.100000000000001" customHeight="1">
      <c r="A3129" s="103" t="s">
        <v>827</v>
      </c>
      <c r="B3129" s="104"/>
      <c r="C3129" s="104"/>
      <c r="D3129" s="104"/>
      <c r="E3129" s="104"/>
      <c r="F3129" s="104"/>
      <c r="G3129" s="104"/>
    </row>
    <row r="3130" spans="1:7" ht="15" customHeight="1">
      <c r="A3130" s="105" t="s">
        <v>465</v>
      </c>
      <c r="B3130" s="106"/>
      <c r="C3130" s="9" t="s">
        <v>451</v>
      </c>
      <c r="D3130" s="9" t="s">
        <v>452</v>
      </c>
      <c r="E3130" s="9" t="s">
        <v>453</v>
      </c>
      <c r="F3130" s="9" t="s">
        <v>454</v>
      </c>
      <c r="G3130" s="9" t="s">
        <v>455</v>
      </c>
    </row>
    <row r="3131" spans="1:7" ht="15" customHeight="1">
      <c r="A3131" s="10" t="s">
        <v>551</v>
      </c>
      <c r="B3131" s="11" t="s">
        <v>552</v>
      </c>
      <c r="C3131" s="10" t="s">
        <v>458</v>
      </c>
      <c r="D3131" s="10" t="s">
        <v>459</v>
      </c>
      <c r="E3131" s="12">
        <v>0</v>
      </c>
      <c r="F3131" s="15">
        <v>36.646500000000003</v>
      </c>
      <c r="G3131" s="15">
        <v>0</v>
      </c>
    </row>
    <row r="3132" spans="1:7" ht="15" customHeight="1">
      <c r="A3132" s="10" t="s">
        <v>553</v>
      </c>
      <c r="B3132" s="11" t="s">
        <v>554</v>
      </c>
      <c r="C3132" s="10" t="s">
        <v>458</v>
      </c>
      <c r="D3132" s="10" t="s">
        <v>459</v>
      </c>
      <c r="E3132" s="12">
        <v>1.4285700000000001E-3</v>
      </c>
      <c r="F3132" s="15">
        <v>69.915400000000005</v>
      </c>
      <c r="G3132" s="15">
        <v>9.9900000000000003E-2</v>
      </c>
    </row>
    <row r="3133" spans="1:7" ht="15" customHeight="1">
      <c r="A3133" s="10" t="s">
        <v>555</v>
      </c>
      <c r="B3133" s="11" t="s">
        <v>556</v>
      </c>
      <c r="C3133" s="10" t="s">
        <v>458</v>
      </c>
      <c r="D3133" s="10" t="s">
        <v>459</v>
      </c>
      <c r="E3133" s="12">
        <v>1.4285700000000001E-3</v>
      </c>
      <c r="F3133" s="15">
        <v>22.854199999999999</v>
      </c>
      <c r="G3133" s="15">
        <v>3.2599999999999997E-2</v>
      </c>
    </row>
    <row r="3134" spans="1:7" ht="15" customHeight="1">
      <c r="A3134" s="10" t="s">
        <v>557</v>
      </c>
      <c r="B3134" s="11" t="s">
        <v>558</v>
      </c>
      <c r="C3134" s="10" t="s">
        <v>458</v>
      </c>
      <c r="D3134" s="10" t="s">
        <v>459</v>
      </c>
      <c r="E3134" s="12">
        <v>7.14286E-3</v>
      </c>
      <c r="F3134" s="15">
        <v>92.914500000000004</v>
      </c>
      <c r="G3134" s="15">
        <v>0.66369999999999996</v>
      </c>
    </row>
    <row r="3135" spans="1:7" ht="15" customHeight="1">
      <c r="A3135" s="10" t="s">
        <v>559</v>
      </c>
      <c r="B3135" s="11" t="s">
        <v>560</v>
      </c>
      <c r="C3135" s="10" t="s">
        <v>458</v>
      </c>
      <c r="D3135" s="10" t="s">
        <v>459</v>
      </c>
      <c r="E3135" s="12">
        <v>5.7142900000000003E-3</v>
      </c>
      <c r="F3135" s="15">
        <v>151.95160000000001</v>
      </c>
      <c r="G3135" s="15">
        <v>0.86829999999999996</v>
      </c>
    </row>
    <row r="3136" spans="1:7" ht="15" customHeight="1">
      <c r="A3136" s="10" t="s">
        <v>561</v>
      </c>
      <c r="B3136" s="11" t="s">
        <v>562</v>
      </c>
      <c r="C3136" s="10" t="s">
        <v>458</v>
      </c>
      <c r="D3136" s="10" t="s">
        <v>459</v>
      </c>
      <c r="E3136" s="12">
        <v>5.7142900000000003E-3</v>
      </c>
      <c r="F3136" s="15">
        <v>76.690799999999996</v>
      </c>
      <c r="G3136" s="15">
        <v>0.43819999999999998</v>
      </c>
    </row>
    <row r="3137" spans="1:7" ht="15" customHeight="1">
      <c r="A3137" s="1"/>
      <c r="B3137" s="1"/>
      <c r="C3137" s="1"/>
      <c r="D3137" s="1"/>
      <c r="E3137" s="107" t="s">
        <v>472</v>
      </c>
      <c r="F3137" s="108"/>
      <c r="G3137" s="16">
        <v>2.1027</v>
      </c>
    </row>
    <row r="3138" spans="1:7" ht="15" customHeight="1">
      <c r="A3138" s="105" t="s">
        <v>450</v>
      </c>
      <c r="B3138" s="106"/>
      <c r="C3138" s="9" t="s">
        <v>451</v>
      </c>
      <c r="D3138" s="9" t="s">
        <v>452</v>
      </c>
      <c r="E3138" s="9" t="s">
        <v>453</v>
      </c>
      <c r="F3138" s="9" t="s">
        <v>454</v>
      </c>
      <c r="G3138" s="9" t="s">
        <v>455</v>
      </c>
    </row>
    <row r="3139" spans="1:7" ht="15" customHeight="1">
      <c r="A3139" s="10" t="s">
        <v>480</v>
      </c>
      <c r="B3139" s="11" t="s">
        <v>481</v>
      </c>
      <c r="C3139" s="10" t="s">
        <v>458</v>
      </c>
      <c r="D3139" s="10" t="s">
        <v>459</v>
      </c>
      <c r="E3139" s="12">
        <v>5.7142859999999997E-2</v>
      </c>
      <c r="F3139" s="15">
        <v>15.55</v>
      </c>
      <c r="G3139" s="15">
        <v>0.88859999999999995</v>
      </c>
    </row>
    <row r="3140" spans="1:7" ht="15" customHeight="1">
      <c r="A3140" s="10" t="s">
        <v>563</v>
      </c>
      <c r="B3140" s="11" t="s">
        <v>564</v>
      </c>
      <c r="C3140" s="10" t="s">
        <v>458</v>
      </c>
      <c r="D3140" s="10" t="s">
        <v>459</v>
      </c>
      <c r="E3140" s="12">
        <v>7.14286E-3</v>
      </c>
      <c r="F3140" s="15">
        <v>27.64</v>
      </c>
      <c r="G3140" s="15">
        <v>0.19739999999999999</v>
      </c>
    </row>
    <row r="3141" spans="1:7" ht="15" customHeight="1">
      <c r="A3141" s="1"/>
      <c r="B3141" s="1"/>
      <c r="C3141" s="1"/>
      <c r="D3141" s="1"/>
      <c r="E3141" s="107" t="s">
        <v>462</v>
      </c>
      <c r="F3141" s="108"/>
      <c r="G3141" s="16">
        <v>1.0860000000000001</v>
      </c>
    </row>
    <row r="3142" spans="1:7" ht="15" customHeight="1">
      <c r="A3142" s="105" t="s">
        <v>482</v>
      </c>
      <c r="B3142" s="106"/>
      <c r="C3142" s="9" t="s">
        <v>451</v>
      </c>
      <c r="D3142" s="9" t="s">
        <v>452</v>
      </c>
      <c r="E3142" s="9" t="s">
        <v>453</v>
      </c>
      <c r="F3142" s="9" t="s">
        <v>454</v>
      </c>
      <c r="G3142" s="9" t="s">
        <v>455</v>
      </c>
    </row>
    <row r="3143" spans="1:7" ht="15" customHeight="1">
      <c r="A3143" s="10" t="s">
        <v>565</v>
      </c>
      <c r="B3143" s="11" t="s">
        <v>566</v>
      </c>
      <c r="C3143" s="10" t="s">
        <v>458</v>
      </c>
      <c r="D3143" s="10" t="s">
        <v>494</v>
      </c>
      <c r="E3143" s="12">
        <v>0.55000000000000004</v>
      </c>
      <c r="F3143" s="15">
        <v>5.71</v>
      </c>
      <c r="G3143" s="15">
        <v>3.1404999999999998</v>
      </c>
    </row>
    <row r="3144" spans="1:7" ht="15" customHeight="1">
      <c r="A3144" s="10" t="s">
        <v>567</v>
      </c>
      <c r="B3144" s="11" t="s">
        <v>568</v>
      </c>
      <c r="C3144" s="10" t="s">
        <v>458</v>
      </c>
      <c r="D3144" s="10" t="s">
        <v>488</v>
      </c>
      <c r="E3144" s="12">
        <v>0.04</v>
      </c>
      <c r="F3144" s="15">
        <v>10.46</v>
      </c>
      <c r="G3144" s="15">
        <v>0.41839999999999999</v>
      </c>
    </row>
    <row r="3145" spans="1:7" ht="15" customHeight="1">
      <c r="A3145" s="10" t="s">
        <v>569</v>
      </c>
      <c r="B3145" s="11" t="s">
        <v>570</v>
      </c>
      <c r="C3145" s="10" t="s">
        <v>458</v>
      </c>
      <c r="D3145" s="10" t="s">
        <v>488</v>
      </c>
      <c r="E3145" s="12">
        <v>0.6</v>
      </c>
      <c r="F3145" s="15">
        <v>23.83</v>
      </c>
      <c r="G3145" s="15">
        <v>14.298</v>
      </c>
    </row>
    <row r="3146" spans="1:7" ht="15" customHeight="1">
      <c r="A3146" s="1"/>
      <c r="B3146" s="1"/>
      <c r="C3146" s="1"/>
      <c r="D3146" s="1"/>
      <c r="E3146" s="107" t="s">
        <v>495</v>
      </c>
      <c r="F3146" s="108"/>
      <c r="G3146" s="16">
        <v>17.8569</v>
      </c>
    </row>
    <row r="3147" spans="1:7" ht="15" customHeight="1">
      <c r="A3147" s="1"/>
      <c r="B3147" s="1"/>
      <c r="C3147" s="1"/>
      <c r="D3147" s="1"/>
      <c r="E3147" s="99" t="s">
        <v>463</v>
      </c>
      <c r="F3147" s="100"/>
      <c r="G3147" s="4">
        <v>21.05</v>
      </c>
    </row>
    <row r="3148" spans="1:7" ht="9.9499999999999993" customHeight="1">
      <c r="A3148" s="1"/>
      <c r="B3148" s="1"/>
      <c r="C3148" s="101" t="s">
        <v>448</v>
      </c>
      <c r="D3148" s="102"/>
      <c r="E3148" s="1"/>
      <c r="F3148" s="1"/>
      <c r="G3148" s="1"/>
    </row>
    <row r="3149" spans="1:7" ht="20.100000000000001" customHeight="1">
      <c r="A3149" s="103" t="s">
        <v>828</v>
      </c>
      <c r="B3149" s="104"/>
      <c r="C3149" s="104"/>
      <c r="D3149" s="104"/>
      <c r="E3149" s="104"/>
      <c r="F3149" s="104"/>
      <c r="G3149" s="104"/>
    </row>
    <row r="3150" spans="1:7" ht="15" customHeight="1">
      <c r="A3150" s="105" t="s">
        <v>450</v>
      </c>
      <c r="B3150" s="106"/>
      <c r="C3150" s="9" t="s">
        <v>451</v>
      </c>
      <c r="D3150" s="9" t="s">
        <v>452</v>
      </c>
      <c r="E3150" s="9" t="s">
        <v>453</v>
      </c>
      <c r="F3150" s="9" t="s">
        <v>454</v>
      </c>
      <c r="G3150" s="9" t="s">
        <v>455</v>
      </c>
    </row>
    <row r="3151" spans="1:7" ht="15" customHeight="1">
      <c r="A3151" s="10" t="s">
        <v>514</v>
      </c>
      <c r="B3151" s="11" t="s">
        <v>515</v>
      </c>
      <c r="C3151" s="10" t="s">
        <v>458</v>
      </c>
      <c r="D3151" s="10" t="s">
        <v>459</v>
      </c>
      <c r="E3151" s="12">
        <v>0.15</v>
      </c>
      <c r="F3151" s="15">
        <v>20.77</v>
      </c>
      <c r="G3151" s="15">
        <v>3.1154999999999999</v>
      </c>
    </row>
    <row r="3152" spans="1:7" ht="15" customHeight="1">
      <c r="A3152" s="10" t="s">
        <v>480</v>
      </c>
      <c r="B3152" s="11" t="s">
        <v>481</v>
      </c>
      <c r="C3152" s="10" t="s">
        <v>458</v>
      </c>
      <c r="D3152" s="10" t="s">
        <v>459</v>
      </c>
      <c r="E3152" s="12">
        <v>0.25</v>
      </c>
      <c r="F3152" s="15">
        <v>15.55</v>
      </c>
      <c r="G3152" s="15">
        <v>3.8875000000000002</v>
      </c>
    </row>
    <row r="3153" spans="1:7" ht="15" customHeight="1">
      <c r="A3153" s="1"/>
      <c r="B3153" s="1"/>
      <c r="C3153" s="1"/>
      <c r="D3153" s="1"/>
      <c r="E3153" s="107" t="s">
        <v>462</v>
      </c>
      <c r="F3153" s="108"/>
      <c r="G3153" s="16">
        <v>7.0030000000000001</v>
      </c>
    </row>
    <row r="3154" spans="1:7" ht="15" customHeight="1">
      <c r="A3154" s="105" t="s">
        <v>482</v>
      </c>
      <c r="B3154" s="106"/>
      <c r="C3154" s="9" t="s">
        <v>451</v>
      </c>
      <c r="D3154" s="9" t="s">
        <v>452</v>
      </c>
      <c r="E3154" s="9" t="s">
        <v>453</v>
      </c>
      <c r="F3154" s="9" t="s">
        <v>454</v>
      </c>
      <c r="G3154" s="9" t="s">
        <v>455</v>
      </c>
    </row>
    <row r="3155" spans="1:7" ht="15" customHeight="1">
      <c r="A3155" s="10" t="s">
        <v>516</v>
      </c>
      <c r="B3155" s="11" t="s">
        <v>517</v>
      </c>
      <c r="C3155" s="10" t="s">
        <v>458</v>
      </c>
      <c r="D3155" s="10" t="s">
        <v>491</v>
      </c>
      <c r="E3155" s="12">
        <v>1</v>
      </c>
      <c r="F3155" s="15">
        <v>3.44</v>
      </c>
      <c r="G3155" s="15">
        <v>3.44</v>
      </c>
    </row>
    <row r="3156" spans="1:7" ht="15" customHeight="1">
      <c r="A3156" s="1"/>
      <c r="B3156" s="1"/>
      <c r="C3156" s="1"/>
      <c r="D3156" s="1"/>
      <c r="E3156" s="107" t="s">
        <v>495</v>
      </c>
      <c r="F3156" s="108"/>
      <c r="G3156" s="16">
        <v>3.44</v>
      </c>
    </row>
    <row r="3157" spans="1:7" ht="15" customHeight="1">
      <c r="A3157" s="105" t="s">
        <v>518</v>
      </c>
      <c r="B3157" s="106"/>
      <c r="C3157" s="9" t="s">
        <v>451</v>
      </c>
      <c r="D3157" s="9" t="s">
        <v>452</v>
      </c>
      <c r="E3157" s="9" t="s">
        <v>453</v>
      </c>
      <c r="F3157" s="9" t="s">
        <v>454</v>
      </c>
      <c r="G3157" s="9" t="s">
        <v>455</v>
      </c>
    </row>
    <row r="3158" spans="1:7" ht="15" customHeight="1">
      <c r="A3158" s="10" t="s">
        <v>519</v>
      </c>
      <c r="B3158" s="11" t="s">
        <v>520</v>
      </c>
      <c r="C3158" s="10" t="s">
        <v>458</v>
      </c>
      <c r="D3158" s="10" t="s">
        <v>485</v>
      </c>
      <c r="E3158" s="12">
        <v>0.25</v>
      </c>
      <c r="F3158" s="15">
        <v>4.5</v>
      </c>
      <c r="G3158" s="15">
        <v>1.125</v>
      </c>
    </row>
    <row r="3159" spans="1:7" ht="15" customHeight="1">
      <c r="A3159" s="10" t="s">
        <v>521</v>
      </c>
      <c r="B3159" s="11" t="s">
        <v>522</v>
      </c>
      <c r="C3159" s="10" t="s">
        <v>458</v>
      </c>
      <c r="D3159" s="10" t="s">
        <v>510</v>
      </c>
      <c r="E3159" s="12">
        <v>1.4999999999999999E-2</v>
      </c>
      <c r="F3159" s="15">
        <v>41.21</v>
      </c>
      <c r="G3159" s="15">
        <v>0.61819999999999997</v>
      </c>
    </row>
    <row r="3160" spans="1:7" ht="15" customHeight="1">
      <c r="A3160" s="10" t="s">
        <v>523</v>
      </c>
      <c r="B3160" s="11" t="s">
        <v>524</v>
      </c>
      <c r="C3160" s="10" t="s">
        <v>458</v>
      </c>
      <c r="D3160" s="10" t="s">
        <v>510</v>
      </c>
      <c r="E3160" s="12">
        <v>3.6999999999999998E-2</v>
      </c>
      <c r="F3160" s="15">
        <v>4.1399999999999997</v>
      </c>
      <c r="G3160" s="15">
        <v>0.1532</v>
      </c>
    </row>
    <row r="3161" spans="1:7" ht="20.100000000000001" customHeight="1">
      <c r="A3161" s="10" t="s">
        <v>525</v>
      </c>
      <c r="B3161" s="11" t="s">
        <v>526</v>
      </c>
      <c r="C3161" s="10" t="s">
        <v>458</v>
      </c>
      <c r="D3161" s="10" t="s">
        <v>510</v>
      </c>
      <c r="E3161" s="12">
        <v>3.4000000000000002E-2</v>
      </c>
      <c r="F3161" s="15">
        <v>337.08</v>
      </c>
      <c r="G3161" s="15">
        <v>11.460699999999999</v>
      </c>
    </row>
    <row r="3162" spans="1:7" ht="15" customHeight="1">
      <c r="A3162" s="1"/>
      <c r="B3162" s="1"/>
      <c r="C3162" s="1"/>
      <c r="D3162" s="1"/>
      <c r="E3162" s="107" t="s">
        <v>527</v>
      </c>
      <c r="F3162" s="108"/>
      <c r="G3162" s="16">
        <v>13.357100000000001</v>
      </c>
    </row>
    <row r="3163" spans="1:7" ht="15" customHeight="1">
      <c r="A3163" s="1"/>
      <c r="B3163" s="1"/>
      <c r="C3163" s="1"/>
      <c r="D3163" s="1"/>
      <c r="E3163" s="99" t="s">
        <v>463</v>
      </c>
      <c r="F3163" s="100"/>
      <c r="G3163" s="4">
        <v>23.8</v>
      </c>
    </row>
    <row r="3164" spans="1:7" ht="9.9499999999999993" customHeight="1">
      <c r="A3164" s="1"/>
      <c r="B3164" s="1"/>
      <c r="C3164" s="101" t="s">
        <v>448</v>
      </c>
      <c r="D3164" s="102"/>
      <c r="E3164" s="1"/>
      <c r="F3164" s="1"/>
      <c r="G3164" s="1"/>
    </row>
    <row r="3165" spans="1:7" ht="20.100000000000001" customHeight="1">
      <c r="A3165" s="103" t="s">
        <v>829</v>
      </c>
      <c r="B3165" s="104"/>
      <c r="C3165" s="104"/>
      <c r="D3165" s="104"/>
      <c r="E3165" s="104"/>
      <c r="F3165" s="104"/>
      <c r="G3165" s="104"/>
    </row>
    <row r="3166" spans="1:7" ht="15" customHeight="1">
      <c r="A3166" s="105" t="s">
        <v>450</v>
      </c>
      <c r="B3166" s="106"/>
      <c r="C3166" s="9" t="s">
        <v>451</v>
      </c>
      <c r="D3166" s="9" t="s">
        <v>452</v>
      </c>
      <c r="E3166" s="9" t="s">
        <v>453</v>
      </c>
      <c r="F3166" s="9" t="s">
        <v>454</v>
      </c>
      <c r="G3166" s="9" t="s">
        <v>455</v>
      </c>
    </row>
    <row r="3167" spans="1:7" ht="15" customHeight="1">
      <c r="A3167" s="10" t="s">
        <v>480</v>
      </c>
      <c r="B3167" s="11" t="s">
        <v>481</v>
      </c>
      <c r="C3167" s="10" t="s">
        <v>458</v>
      </c>
      <c r="D3167" s="10" t="s">
        <v>459</v>
      </c>
      <c r="E3167" s="12">
        <v>1.7</v>
      </c>
      <c r="F3167" s="15">
        <v>15.55</v>
      </c>
      <c r="G3167" s="15">
        <v>26.434999999999999</v>
      </c>
    </row>
    <row r="3168" spans="1:7" ht="15" customHeight="1">
      <c r="A3168" s="1"/>
      <c r="B3168" s="1"/>
      <c r="C3168" s="1"/>
      <c r="D3168" s="1"/>
      <c r="E3168" s="107" t="s">
        <v>462</v>
      </c>
      <c r="F3168" s="108"/>
      <c r="G3168" s="16">
        <v>26.434999999999999</v>
      </c>
    </row>
    <row r="3169" spans="1:7" ht="15" customHeight="1">
      <c r="A3169" s="105" t="s">
        <v>518</v>
      </c>
      <c r="B3169" s="106"/>
      <c r="C3169" s="9" t="s">
        <v>451</v>
      </c>
      <c r="D3169" s="9" t="s">
        <v>452</v>
      </c>
      <c r="E3169" s="9" t="s">
        <v>453</v>
      </c>
      <c r="F3169" s="9" t="s">
        <v>454</v>
      </c>
      <c r="G3169" s="9" t="s">
        <v>455</v>
      </c>
    </row>
    <row r="3170" spans="1:7" ht="15" customHeight="1">
      <c r="A3170" s="10" t="s">
        <v>573</v>
      </c>
      <c r="B3170" s="11" t="s">
        <v>574</v>
      </c>
      <c r="C3170" s="10" t="s">
        <v>458</v>
      </c>
      <c r="D3170" s="10" t="s">
        <v>510</v>
      </c>
      <c r="E3170" s="12">
        <v>1.1000000000000001</v>
      </c>
      <c r="F3170" s="15">
        <v>3.98</v>
      </c>
      <c r="G3170" s="15">
        <v>4.3780000000000001</v>
      </c>
    </row>
    <row r="3171" spans="1:7" ht="15" customHeight="1">
      <c r="A3171" s="1"/>
      <c r="B3171" s="1"/>
      <c r="C3171" s="1"/>
      <c r="D3171" s="1"/>
      <c r="E3171" s="107" t="s">
        <v>527</v>
      </c>
      <c r="F3171" s="108"/>
      <c r="G3171" s="16">
        <v>4.3780000000000001</v>
      </c>
    </row>
    <row r="3172" spans="1:7" ht="15" customHeight="1">
      <c r="A3172" s="1"/>
      <c r="B3172" s="1"/>
      <c r="C3172" s="1"/>
      <c r="D3172" s="1"/>
      <c r="E3172" s="99" t="s">
        <v>463</v>
      </c>
      <c r="F3172" s="100"/>
      <c r="G3172" s="4">
        <v>30.81</v>
      </c>
    </row>
    <row r="3173" spans="1:7" ht="9.9499999999999993" customHeight="1">
      <c r="A3173" s="1"/>
      <c r="B3173" s="1"/>
      <c r="C3173" s="101" t="s">
        <v>448</v>
      </c>
      <c r="D3173" s="102"/>
      <c r="E3173" s="1"/>
      <c r="F3173" s="1"/>
      <c r="G3173" s="1"/>
    </row>
    <row r="3174" spans="1:7" ht="20.100000000000001" customHeight="1">
      <c r="A3174" s="103" t="s">
        <v>830</v>
      </c>
      <c r="B3174" s="104"/>
      <c r="C3174" s="104"/>
      <c r="D3174" s="104"/>
      <c r="E3174" s="104"/>
      <c r="F3174" s="104"/>
      <c r="G3174" s="104"/>
    </row>
    <row r="3175" spans="1:7" ht="15" customHeight="1">
      <c r="A3175" s="105" t="s">
        <v>465</v>
      </c>
      <c r="B3175" s="106"/>
      <c r="C3175" s="9" t="s">
        <v>451</v>
      </c>
      <c r="D3175" s="9" t="s">
        <v>452</v>
      </c>
      <c r="E3175" s="9" t="s">
        <v>453</v>
      </c>
      <c r="F3175" s="9" t="s">
        <v>454</v>
      </c>
      <c r="G3175" s="9" t="s">
        <v>455</v>
      </c>
    </row>
    <row r="3176" spans="1:7" ht="15" customHeight="1">
      <c r="A3176" s="10" t="s">
        <v>576</v>
      </c>
      <c r="B3176" s="11" t="s">
        <v>577</v>
      </c>
      <c r="C3176" s="10" t="s">
        <v>458</v>
      </c>
      <c r="D3176" s="10" t="s">
        <v>459</v>
      </c>
      <c r="E3176" s="12">
        <v>7.5700000000000003E-2</v>
      </c>
      <c r="F3176" s="15">
        <v>27.460699999999999</v>
      </c>
      <c r="G3176" s="15">
        <v>2.0788000000000002</v>
      </c>
    </row>
    <row r="3177" spans="1:7" ht="15" customHeight="1">
      <c r="A3177" s="10" t="s">
        <v>578</v>
      </c>
      <c r="B3177" s="11" t="s">
        <v>579</v>
      </c>
      <c r="C3177" s="10" t="s">
        <v>458</v>
      </c>
      <c r="D3177" s="10" t="s">
        <v>459</v>
      </c>
      <c r="E3177" s="12">
        <v>4.1000000000000003E-3</v>
      </c>
      <c r="F3177" s="15">
        <v>42.164900000000003</v>
      </c>
      <c r="G3177" s="15">
        <v>0.1729</v>
      </c>
    </row>
    <row r="3178" spans="1:7" ht="15" customHeight="1">
      <c r="A3178" s="1"/>
      <c r="B3178" s="1"/>
      <c r="C3178" s="1"/>
      <c r="D3178" s="1"/>
      <c r="E3178" s="107" t="s">
        <v>472</v>
      </c>
      <c r="F3178" s="108"/>
      <c r="G3178" s="16">
        <v>2.2517</v>
      </c>
    </row>
    <row r="3179" spans="1:7" ht="15" customHeight="1">
      <c r="A3179" s="105" t="s">
        <v>450</v>
      </c>
      <c r="B3179" s="106"/>
      <c r="C3179" s="9" t="s">
        <v>451</v>
      </c>
      <c r="D3179" s="9" t="s">
        <v>452</v>
      </c>
      <c r="E3179" s="9" t="s">
        <v>453</v>
      </c>
      <c r="F3179" s="9" t="s">
        <v>454</v>
      </c>
      <c r="G3179" s="9" t="s">
        <v>455</v>
      </c>
    </row>
    <row r="3180" spans="1:7" ht="15" customHeight="1">
      <c r="A3180" s="10" t="s">
        <v>506</v>
      </c>
      <c r="B3180" s="11" t="s">
        <v>507</v>
      </c>
      <c r="C3180" s="10" t="s">
        <v>458</v>
      </c>
      <c r="D3180" s="10" t="s">
        <v>459</v>
      </c>
      <c r="E3180" s="12">
        <v>0.1595</v>
      </c>
      <c r="F3180" s="15">
        <v>20.77</v>
      </c>
      <c r="G3180" s="15">
        <v>3.3128000000000002</v>
      </c>
    </row>
    <row r="3181" spans="1:7" ht="15" customHeight="1">
      <c r="A3181" s="10" t="s">
        <v>480</v>
      </c>
      <c r="B3181" s="11" t="s">
        <v>481</v>
      </c>
      <c r="C3181" s="10" t="s">
        <v>458</v>
      </c>
      <c r="D3181" s="10" t="s">
        <v>459</v>
      </c>
      <c r="E3181" s="12">
        <v>0.1595</v>
      </c>
      <c r="F3181" s="15">
        <v>15.55</v>
      </c>
      <c r="G3181" s="15">
        <v>2.4802</v>
      </c>
    </row>
    <row r="3182" spans="1:7" ht="15" customHeight="1">
      <c r="A3182" s="1"/>
      <c r="B3182" s="1"/>
      <c r="C3182" s="1"/>
      <c r="D3182" s="1"/>
      <c r="E3182" s="107" t="s">
        <v>462</v>
      </c>
      <c r="F3182" s="108"/>
      <c r="G3182" s="16">
        <v>5.7930000000000001</v>
      </c>
    </row>
    <row r="3183" spans="1:7" ht="15" customHeight="1">
      <c r="A3183" s="105" t="s">
        <v>482</v>
      </c>
      <c r="B3183" s="106"/>
      <c r="C3183" s="9" t="s">
        <v>451</v>
      </c>
      <c r="D3183" s="9" t="s">
        <v>452</v>
      </c>
      <c r="E3183" s="9" t="s">
        <v>453</v>
      </c>
      <c r="F3183" s="9" t="s">
        <v>454</v>
      </c>
      <c r="G3183" s="9" t="s">
        <v>455</v>
      </c>
    </row>
    <row r="3184" spans="1:7" ht="15" customHeight="1">
      <c r="A3184" s="10" t="s">
        <v>530</v>
      </c>
      <c r="B3184" s="11" t="s">
        <v>531</v>
      </c>
      <c r="C3184" s="10" t="s">
        <v>458</v>
      </c>
      <c r="D3184" s="10" t="s">
        <v>510</v>
      </c>
      <c r="E3184" s="12">
        <v>5.6800000000000003E-2</v>
      </c>
      <c r="F3184" s="15">
        <v>67.5</v>
      </c>
      <c r="G3184" s="15">
        <v>3.8340000000000001</v>
      </c>
    </row>
    <row r="3185" spans="1:7" ht="15" customHeight="1">
      <c r="A3185" s="10" t="s">
        <v>580</v>
      </c>
      <c r="B3185" s="11" t="s">
        <v>581</v>
      </c>
      <c r="C3185" s="10" t="s">
        <v>458</v>
      </c>
      <c r="D3185" s="10" t="s">
        <v>510</v>
      </c>
      <c r="E3185" s="12">
        <v>6.4999999999999997E-3</v>
      </c>
      <c r="F3185" s="15">
        <v>60.46</v>
      </c>
      <c r="G3185" s="15">
        <v>0.39300000000000002</v>
      </c>
    </row>
    <row r="3186" spans="1:7" ht="15" customHeight="1">
      <c r="A3186" s="10" t="s">
        <v>582</v>
      </c>
      <c r="B3186" s="11" t="s">
        <v>583</v>
      </c>
      <c r="C3186" s="10" t="s">
        <v>458</v>
      </c>
      <c r="D3186" s="10" t="s">
        <v>584</v>
      </c>
      <c r="E3186" s="12">
        <v>51</v>
      </c>
      <c r="F3186" s="15">
        <v>0.56000000000000005</v>
      </c>
      <c r="G3186" s="15">
        <v>28.56</v>
      </c>
    </row>
    <row r="3187" spans="1:7" ht="15" customHeight="1">
      <c r="A3187" s="1"/>
      <c r="B3187" s="1"/>
      <c r="C3187" s="1"/>
      <c r="D3187" s="1"/>
      <c r="E3187" s="107" t="s">
        <v>495</v>
      </c>
      <c r="F3187" s="108"/>
      <c r="G3187" s="16">
        <v>32.786999999999999</v>
      </c>
    </row>
    <row r="3188" spans="1:7" ht="15" customHeight="1">
      <c r="A3188" s="1"/>
      <c r="B3188" s="1"/>
      <c r="C3188" s="1"/>
      <c r="D3188" s="1"/>
      <c r="E3188" s="99" t="s">
        <v>463</v>
      </c>
      <c r="F3188" s="100"/>
      <c r="G3188" s="4">
        <v>40.83</v>
      </c>
    </row>
    <row r="3189" spans="1:7" ht="9.9499999999999993" customHeight="1">
      <c r="A3189" s="1"/>
      <c r="B3189" s="1"/>
      <c r="C3189" s="101" t="s">
        <v>448</v>
      </c>
      <c r="D3189" s="102"/>
      <c r="E3189" s="1"/>
      <c r="F3189" s="1"/>
      <c r="G3189" s="1"/>
    </row>
    <row r="3190" spans="1:7" ht="20.100000000000001" customHeight="1">
      <c r="A3190" s="103" t="s">
        <v>831</v>
      </c>
      <c r="B3190" s="104"/>
      <c r="C3190" s="104"/>
      <c r="D3190" s="104"/>
      <c r="E3190" s="104"/>
      <c r="F3190" s="104"/>
      <c r="G3190" s="104"/>
    </row>
    <row r="3191" spans="1:7" ht="15" customHeight="1">
      <c r="A3191" s="105" t="s">
        <v>450</v>
      </c>
      <c r="B3191" s="106"/>
      <c r="C3191" s="9" t="s">
        <v>451</v>
      </c>
      <c r="D3191" s="9" t="s">
        <v>452</v>
      </c>
      <c r="E3191" s="9" t="s">
        <v>453</v>
      </c>
      <c r="F3191" s="9" t="s">
        <v>454</v>
      </c>
      <c r="G3191" s="9" t="s">
        <v>455</v>
      </c>
    </row>
    <row r="3192" spans="1:7" ht="15" customHeight="1">
      <c r="A3192" s="10" t="s">
        <v>586</v>
      </c>
      <c r="B3192" s="11" t="s">
        <v>587</v>
      </c>
      <c r="C3192" s="10" t="s">
        <v>458</v>
      </c>
      <c r="D3192" s="10" t="s">
        <v>459</v>
      </c>
      <c r="E3192" s="12">
        <v>1.6</v>
      </c>
      <c r="F3192" s="15">
        <v>20.77</v>
      </c>
      <c r="G3192" s="15">
        <v>33.231999999999999</v>
      </c>
    </row>
    <row r="3193" spans="1:7" ht="15" customHeight="1">
      <c r="A3193" s="10" t="s">
        <v>480</v>
      </c>
      <c r="B3193" s="11" t="s">
        <v>481</v>
      </c>
      <c r="C3193" s="10" t="s">
        <v>458</v>
      </c>
      <c r="D3193" s="10" t="s">
        <v>459</v>
      </c>
      <c r="E3193" s="12">
        <v>1.25</v>
      </c>
      <c r="F3193" s="15">
        <v>15.55</v>
      </c>
      <c r="G3193" s="15">
        <v>19.4375</v>
      </c>
    </row>
    <row r="3194" spans="1:7" ht="15" customHeight="1">
      <c r="A3194" s="1"/>
      <c r="B3194" s="1"/>
      <c r="C3194" s="1"/>
      <c r="D3194" s="1"/>
      <c r="E3194" s="107" t="s">
        <v>462</v>
      </c>
      <c r="F3194" s="108"/>
      <c r="G3194" s="16">
        <v>52.669499999999999</v>
      </c>
    </row>
    <row r="3195" spans="1:7" ht="15" customHeight="1">
      <c r="A3195" s="105" t="s">
        <v>482</v>
      </c>
      <c r="B3195" s="106"/>
      <c r="C3195" s="9" t="s">
        <v>451</v>
      </c>
      <c r="D3195" s="9" t="s">
        <v>452</v>
      </c>
      <c r="E3195" s="9" t="s">
        <v>453</v>
      </c>
      <c r="F3195" s="9" t="s">
        <v>454</v>
      </c>
      <c r="G3195" s="9" t="s">
        <v>455</v>
      </c>
    </row>
    <row r="3196" spans="1:7" ht="15" customHeight="1">
      <c r="A3196" s="10" t="s">
        <v>530</v>
      </c>
      <c r="B3196" s="11" t="s">
        <v>531</v>
      </c>
      <c r="C3196" s="10" t="s">
        <v>458</v>
      </c>
      <c r="D3196" s="10" t="s">
        <v>510</v>
      </c>
      <c r="E3196" s="12">
        <v>1.8200000000000001E-2</v>
      </c>
      <c r="F3196" s="15">
        <v>67.5</v>
      </c>
      <c r="G3196" s="15">
        <v>1.2284999999999999</v>
      </c>
    </row>
    <row r="3197" spans="1:7" ht="15" customHeight="1">
      <c r="A3197" s="10" t="s">
        <v>588</v>
      </c>
      <c r="B3197" s="11" t="s">
        <v>589</v>
      </c>
      <c r="C3197" s="10" t="s">
        <v>458</v>
      </c>
      <c r="D3197" s="10" t="s">
        <v>494</v>
      </c>
      <c r="E3197" s="12">
        <v>2.73</v>
      </c>
      <c r="F3197" s="15">
        <v>1.1000000000000001</v>
      </c>
      <c r="G3197" s="15">
        <v>3.0030000000000001</v>
      </c>
    </row>
    <row r="3198" spans="1:7" ht="15" customHeight="1">
      <c r="A3198" s="10" t="s">
        <v>534</v>
      </c>
      <c r="B3198" s="11" t="s">
        <v>535</v>
      </c>
      <c r="C3198" s="10" t="s">
        <v>458</v>
      </c>
      <c r="D3198" s="10" t="s">
        <v>494</v>
      </c>
      <c r="E3198" s="12">
        <v>2.8</v>
      </c>
      <c r="F3198" s="15">
        <v>0.56000000000000005</v>
      </c>
      <c r="G3198" s="15">
        <v>1.5680000000000001</v>
      </c>
    </row>
    <row r="3199" spans="1:7" ht="20.100000000000001" customHeight="1">
      <c r="A3199" s="10" t="s">
        <v>590</v>
      </c>
      <c r="B3199" s="11" t="s">
        <v>591</v>
      </c>
      <c r="C3199" s="10" t="s">
        <v>458</v>
      </c>
      <c r="D3199" s="10" t="s">
        <v>485</v>
      </c>
      <c r="E3199" s="12">
        <v>1.1000000000000001</v>
      </c>
      <c r="F3199" s="15">
        <v>49.48</v>
      </c>
      <c r="G3199" s="15">
        <v>54.427999999999997</v>
      </c>
    </row>
    <row r="3200" spans="1:7" ht="15" customHeight="1">
      <c r="A3200" s="1"/>
      <c r="B3200" s="1"/>
      <c r="C3200" s="1"/>
      <c r="D3200" s="1"/>
      <c r="E3200" s="107" t="s">
        <v>495</v>
      </c>
      <c r="F3200" s="108"/>
      <c r="G3200" s="16">
        <v>60.227499999999999</v>
      </c>
    </row>
    <row r="3201" spans="1:7" ht="15" customHeight="1">
      <c r="A3201" s="1"/>
      <c r="B3201" s="1"/>
      <c r="C3201" s="1"/>
      <c r="D3201" s="1"/>
      <c r="E3201" s="99" t="s">
        <v>463</v>
      </c>
      <c r="F3201" s="100"/>
      <c r="G3201" s="4">
        <v>112.9</v>
      </c>
    </row>
    <row r="3202" spans="1:7" ht="9.9499999999999993" customHeight="1">
      <c r="A3202" s="1"/>
      <c r="B3202" s="1"/>
      <c r="C3202" s="101" t="s">
        <v>448</v>
      </c>
      <c r="D3202" s="102"/>
      <c r="E3202" s="1"/>
      <c r="F3202" s="1"/>
      <c r="G3202" s="1"/>
    </row>
    <row r="3203" spans="1:7" ht="20.100000000000001" customHeight="1">
      <c r="A3203" s="103" t="s">
        <v>832</v>
      </c>
      <c r="B3203" s="104"/>
      <c r="C3203" s="104"/>
      <c r="D3203" s="104"/>
      <c r="E3203" s="104"/>
      <c r="F3203" s="104"/>
      <c r="G3203" s="104"/>
    </row>
    <row r="3204" spans="1:7" ht="15" customHeight="1">
      <c r="A3204" s="105" t="s">
        <v>450</v>
      </c>
      <c r="B3204" s="106"/>
      <c r="C3204" s="9" t="s">
        <v>451</v>
      </c>
      <c r="D3204" s="9" t="s">
        <v>452</v>
      </c>
      <c r="E3204" s="9" t="s">
        <v>453</v>
      </c>
      <c r="F3204" s="9" t="s">
        <v>454</v>
      </c>
      <c r="G3204" s="9" t="s">
        <v>455</v>
      </c>
    </row>
    <row r="3205" spans="1:7" ht="15" customHeight="1">
      <c r="A3205" s="10" t="s">
        <v>480</v>
      </c>
      <c r="B3205" s="11" t="s">
        <v>481</v>
      </c>
      <c r="C3205" s="10" t="s">
        <v>458</v>
      </c>
      <c r="D3205" s="10" t="s">
        <v>459</v>
      </c>
      <c r="E3205" s="12">
        <v>7.4999999999999997E-2</v>
      </c>
      <c r="F3205" s="15">
        <v>15.55</v>
      </c>
      <c r="G3205" s="15">
        <v>1.1662999999999999</v>
      </c>
    </row>
    <row r="3206" spans="1:7" ht="15" customHeight="1">
      <c r="A3206" s="1"/>
      <c r="B3206" s="1"/>
      <c r="C3206" s="1"/>
      <c r="D3206" s="1"/>
      <c r="E3206" s="107" t="s">
        <v>462</v>
      </c>
      <c r="F3206" s="108"/>
      <c r="G3206" s="16">
        <v>1.1662999999999999</v>
      </c>
    </row>
    <row r="3207" spans="1:7" ht="15" customHeight="1">
      <c r="A3207" s="1"/>
      <c r="B3207" s="1"/>
      <c r="C3207" s="1"/>
      <c r="D3207" s="1"/>
      <c r="E3207" s="99" t="s">
        <v>463</v>
      </c>
      <c r="F3207" s="100"/>
      <c r="G3207" s="4">
        <v>1.17</v>
      </c>
    </row>
  </sheetData>
  <mergeCells count="1930">
    <mergeCell ref="C3202:D3202"/>
    <mergeCell ref="A3203:G3203"/>
    <mergeCell ref="A3204:B3204"/>
    <mergeCell ref="E3206:F3206"/>
    <mergeCell ref="E3207:F3207"/>
    <mergeCell ref="A3191:B3191"/>
    <mergeCell ref="E3194:F3194"/>
    <mergeCell ref="A3195:B3195"/>
    <mergeCell ref="E3200:F3200"/>
    <mergeCell ref="E3201:F3201"/>
    <mergeCell ref="A3183:B3183"/>
    <mergeCell ref="E3187:F3187"/>
    <mergeCell ref="E3188:F3188"/>
    <mergeCell ref="C3189:D3189"/>
    <mergeCell ref="A3190:G3190"/>
    <mergeCell ref="A3174:G3174"/>
    <mergeCell ref="A3175:B3175"/>
    <mergeCell ref="E3178:F3178"/>
    <mergeCell ref="A3179:B3179"/>
    <mergeCell ref="E3182:F3182"/>
    <mergeCell ref="E3168:F3168"/>
    <mergeCell ref="A3169:B3169"/>
    <mergeCell ref="E3171:F3171"/>
    <mergeCell ref="E3172:F3172"/>
    <mergeCell ref="C3173:D3173"/>
    <mergeCell ref="E3162:F3162"/>
    <mergeCell ref="E3163:F3163"/>
    <mergeCell ref="C3164:D3164"/>
    <mergeCell ref="A3165:G3165"/>
    <mergeCell ref="A3166:B3166"/>
    <mergeCell ref="A3150:B3150"/>
    <mergeCell ref="E3153:F3153"/>
    <mergeCell ref="A3154:B3154"/>
    <mergeCell ref="E3156:F3156"/>
    <mergeCell ref="A3157:B3157"/>
    <mergeCell ref="A3142:B3142"/>
    <mergeCell ref="E3146:F3146"/>
    <mergeCell ref="E3147:F3147"/>
    <mergeCell ref="C3148:D3148"/>
    <mergeCell ref="A3149:G3149"/>
    <mergeCell ref="A3129:G3129"/>
    <mergeCell ref="A3130:B3130"/>
    <mergeCell ref="E3137:F3137"/>
    <mergeCell ref="A3138:B3138"/>
    <mergeCell ref="E3141:F3141"/>
    <mergeCell ref="E3122:F3122"/>
    <mergeCell ref="A3123:B3123"/>
    <mergeCell ref="E3126:F3126"/>
    <mergeCell ref="E3127:F3127"/>
    <mergeCell ref="C3128:D3128"/>
    <mergeCell ref="E3115:F3115"/>
    <mergeCell ref="E3116:F3116"/>
    <mergeCell ref="C3117:D3117"/>
    <mergeCell ref="A3118:G3118"/>
    <mergeCell ref="A3119:B3119"/>
    <mergeCell ref="A3105:B3105"/>
    <mergeCell ref="E3107:F3107"/>
    <mergeCell ref="A3108:B3108"/>
    <mergeCell ref="E3110:F3110"/>
    <mergeCell ref="A3111:B3111"/>
    <mergeCell ref="A3097:B3097"/>
    <mergeCell ref="E3101:F3101"/>
    <mergeCell ref="E3102:F3102"/>
    <mergeCell ref="C3103:D3103"/>
    <mergeCell ref="A3104:G3104"/>
    <mergeCell ref="E3091:F3091"/>
    <mergeCell ref="C3092:D3092"/>
    <mergeCell ref="A3093:G3093"/>
    <mergeCell ref="A3094:B3094"/>
    <mergeCell ref="E3096:F3096"/>
    <mergeCell ref="E3085:F3085"/>
    <mergeCell ref="C3086:D3086"/>
    <mergeCell ref="A3087:G3087"/>
    <mergeCell ref="A3088:B3088"/>
    <mergeCell ref="E3090:F3090"/>
    <mergeCell ref="E3075:F3075"/>
    <mergeCell ref="A3076:B3076"/>
    <mergeCell ref="E3078:F3078"/>
    <mergeCell ref="A3079:B3079"/>
    <mergeCell ref="E3084:F3084"/>
    <mergeCell ref="E3068:F3068"/>
    <mergeCell ref="E3069:F3069"/>
    <mergeCell ref="C3070:D3070"/>
    <mergeCell ref="A3071:G3071"/>
    <mergeCell ref="A3072:B3072"/>
    <mergeCell ref="A3057:B3057"/>
    <mergeCell ref="E3060:F3060"/>
    <mergeCell ref="A3061:B3061"/>
    <mergeCell ref="E3064:F3064"/>
    <mergeCell ref="A3065:B3065"/>
    <mergeCell ref="A3051:B3051"/>
    <mergeCell ref="E3053:F3053"/>
    <mergeCell ref="E3054:F3054"/>
    <mergeCell ref="C3055:D3055"/>
    <mergeCell ref="A3056:G3056"/>
    <mergeCell ref="E3044:F3044"/>
    <mergeCell ref="C3045:D3045"/>
    <mergeCell ref="A3046:G3046"/>
    <mergeCell ref="A3047:B3047"/>
    <mergeCell ref="E3050:F3050"/>
    <mergeCell ref="A3034:G3034"/>
    <mergeCell ref="A3035:B3035"/>
    <mergeCell ref="E3037:F3037"/>
    <mergeCell ref="A3038:B3038"/>
    <mergeCell ref="E3043:F3043"/>
    <mergeCell ref="E3026:F3026"/>
    <mergeCell ref="A3027:B3027"/>
    <mergeCell ref="E3031:F3031"/>
    <mergeCell ref="E3032:F3032"/>
    <mergeCell ref="C3033:D3033"/>
    <mergeCell ref="E3018:F3018"/>
    <mergeCell ref="E3019:F3019"/>
    <mergeCell ref="C3020:D3020"/>
    <mergeCell ref="A3021:G3021"/>
    <mergeCell ref="A3022:B3022"/>
    <mergeCell ref="E3012:F3012"/>
    <mergeCell ref="E3013:F3013"/>
    <mergeCell ref="C3014:D3014"/>
    <mergeCell ref="A3015:G3015"/>
    <mergeCell ref="A3016:B3016"/>
    <mergeCell ref="C3001:D3001"/>
    <mergeCell ref="A3002:G3002"/>
    <mergeCell ref="A3003:B3003"/>
    <mergeCell ref="E3006:F3006"/>
    <mergeCell ref="A3007:B3007"/>
    <mergeCell ref="A2991:B2991"/>
    <mergeCell ref="E2994:F2994"/>
    <mergeCell ref="A2995:B2995"/>
    <mergeCell ref="E2999:F2999"/>
    <mergeCell ref="E3000:F3000"/>
    <mergeCell ref="E2984:F2984"/>
    <mergeCell ref="C2985:D2985"/>
    <mergeCell ref="A2986:G2986"/>
    <mergeCell ref="A2987:B2987"/>
    <mergeCell ref="E2990:F2990"/>
    <mergeCell ref="A2977:G2977"/>
    <mergeCell ref="A2978:B2978"/>
    <mergeCell ref="E2980:F2980"/>
    <mergeCell ref="A2981:B2981"/>
    <mergeCell ref="E2983:F2983"/>
    <mergeCell ref="E2968:F2968"/>
    <mergeCell ref="A2969:B2969"/>
    <mergeCell ref="E2974:F2974"/>
    <mergeCell ref="E2975:F2975"/>
    <mergeCell ref="C2976:D2976"/>
    <mergeCell ref="C2960:D2960"/>
    <mergeCell ref="A2961:G2961"/>
    <mergeCell ref="A2962:B2962"/>
    <mergeCell ref="E2965:F2965"/>
    <mergeCell ref="A2966:B2966"/>
    <mergeCell ref="A2950:B2950"/>
    <mergeCell ref="E2953:F2953"/>
    <mergeCell ref="A2954:B2954"/>
    <mergeCell ref="E2958:F2958"/>
    <mergeCell ref="E2959:F2959"/>
    <mergeCell ref="E2939:F2939"/>
    <mergeCell ref="C2940:D2940"/>
    <mergeCell ref="A2941:G2941"/>
    <mergeCell ref="A2942:B2942"/>
    <mergeCell ref="E2949:F2949"/>
    <mergeCell ref="A2930:G2930"/>
    <mergeCell ref="A2931:B2931"/>
    <mergeCell ref="E2934:F2934"/>
    <mergeCell ref="A2935:B2935"/>
    <mergeCell ref="E2938:F2938"/>
    <mergeCell ref="E2922:F2922"/>
    <mergeCell ref="A2923:B2923"/>
    <mergeCell ref="E2927:F2927"/>
    <mergeCell ref="E2928:F2928"/>
    <mergeCell ref="C2929:D2929"/>
    <mergeCell ref="C2915:D2915"/>
    <mergeCell ref="A2916:G2916"/>
    <mergeCell ref="A2917:B2917"/>
    <mergeCell ref="E2919:F2919"/>
    <mergeCell ref="A2920:B2920"/>
    <mergeCell ref="A2906:B2906"/>
    <mergeCell ref="E2908:F2908"/>
    <mergeCell ref="A2909:B2909"/>
    <mergeCell ref="E2913:F2913"/>
    <mergeCell ref="E2914:F2914"/>
    <mergeCell ref="A2900:B2900"/>
    <mergeCell ref="E2902:F2902"/>
    <mergeCell ref="E2903:F2903"/>
    <mergeCell ref="C2904:D2904"/>
    <mergeCell ref="A2905:G2905"/>
    <mergeCell ref="A2891:B2891"/>
    <mergeCell ref="E2896:F2896"/>
    <mergeCell ref="E2897:F2897"/>
    <mergeCell ref="C2898:D2898"/>
    <mergeCell ref="A2899:G2899"/>
    <mergeCell ref="A2883:G2883"/>
    <mergeCell ref="A2884:B2884"/>
    <mergeCell ref="E2887:F2887"/>
    <mergeCell ref="A2888:B2888"/>
    <mergeCell ref="E2890:F2890"/>
    <mergeCell ref="E2876:F2876"/>
    <mergeCell ref="A2877:B2877"/>
    <mergeCell ref="E2880:F2880"/>
    <mergeCell ref="E2881:F2881"/>
    <mergeCell ref="C2882:D2882"/>
    <mergeCell ref="C2867:D2867"/>
    <mergeCell ref="A2868:G2868"/>
    <mergeCell ref="A2869:B2869"/>
    <mergeCell ref="E2872:F2872"/>
    <mergeCell ref="A2873:B2873"/>
    <mergeCell ref="A2859:B2859"/>
    <mergeCell ref="E2862:F2862"/>
    <mergeCell ref="A2863:B2863"/>
    <mergeCell ref="E2865:F2865"/>
    <mergeCell ref="E2866:F2866"/>
    <mergeCell ref="A2850:B2850"/>
    <mergeCell ref="E2855:F2855"/>
    <mergeCell ref="E2856:F2856"/>
    <mergeCell ref="C2857:D2857"/>
    <mergeCell ref="A2858:G2858"/>
    <mergeCell ref="E2844:F2844"/>
    <mergeCell ref="C2845:D2845"/>
    <mergeCell ref="A2846:G2846"/>
    <mergeCell ref="A2847:B2847"/>
    <mergeCell ref="E2849:F2849"/>
    <mergeCell ref="A2833:G2833"/>
    <mergeCell ref="A2834:B2834"/>
    <mergeCell ref="E2838:F2838"/>
    <mergeCell ref="A2839:B2839"/>
    <mergeCell ref="E2843:F2843"/>
    <mergeCell ref="A2827:G2827"/>
    <mergeCell ref="A2828:B2828"/>
    <mergeCell ref="E2830:F2830"/>
    <mergeCell ref="E2831:F2831"/>
    <mergeCell ref="C2832:D2832"/>
    <mergeCell ref="A2818:B2818"/>
    <mergeCell ref="E2823:F2823"/>
    <mergeCell ref="E2824:F2824"/>
    <mergeCell ref="C2825:D2825"/>
    <mergeCell ref="A2826:G2826"/>
    <mergeCell ref="E2811:F2811"/>
    <mergeCell ref="C2812:D2812"/>
    <mergeCell ref="A2813:G2813"/>
    <mergeCell ref="A2814:B2814"/>
    <mergeCell ref="E2817:F2817"/>
    <mergeCell ref="E2801:F2801"/>
    <mergeCell ref="A2802:B2802"/>
    <mergeCell ref="E2805:F2805"/>
    <mergeCell ref="A2806:B2806"/>
    <mergeCell ref="E2810:F2810"/>
    <mergeCell ref="E2794:F2794"/>
    <mergeCell ref="E2795:F2795"/>
    <mergeCell ref="C2796:D2796"/>
    <mergeCell ref="A2797:G2797"/>
    <mergeCell ref="A2798:B2798"/>
    <mergeCell ref="C2787:D2787"/>
    <mergeCell ref="A2788:G2788"/>
    <mergeCell ref="A2789:B2789"/>
    <mergeCell ref="E2791:F2791"/>
    <mergeCell ref="A2792:B2792"/>
    <mergeCell ref="A2777:B2777"/>
    <mergeCell ref="E2779:F2779"/>
    <mergeCell ref="A2780:B2780"/>
    <mergeCell ref="E2785:F2785"/>
    <mergeCell ref="E2786:F2786"/>
    <mergeCell ref="E2770:F2770"/>
    <mergeCell ref="C2771:D2771"/>
    <mergeCell ref="A2772:G2772"/>
    <mergeCell ref="A2773:B2773"/>
    <mergeCell ref="E2776:F2776"/>
    <mergeCell ref="E2760:F2760"/>
    <mergeCell ref="A2761:B2761"/>
    <mergeCell ref="E2764:F2764"/>
    <mergeCell ref="A2765:B2765"/>
    <mergeCell ref="E2769:F2769"/>
    <mergeCell ref="E2749:F2749"/>
    <mergeCell ref="E2750:F2750"/>
    <mergeCell ref="C2751:D2751"/>
    <mergeCell ref="A2752:G2752"/>
    <mergeCell ref="A2753:B2753"/>
    <mergeCell ref="C2740:D2740"/>
    <mergeCell ref="A2741:G2741"/>
    <mergeCell ref="A2742:B2742"/>
    <mergeCell ref="E2745:F2745"/>
    <mergeCell ref="A2746:B2746"/>
    <mergeCell ref="A2731:B2731"/>
    <mergeCell ref="E2733:F2733"/>
    <mergeCell ref="A2734:B2734"/>
    <mergeCell ref="E2738:F2738"/>
    <mergeCell ref="E2739:F2739"/>
    <mergeCell ref="E2725:F2725"/>
    <mergeCell ref="C2726:D2726"/>
    <mergeCell ref="A2727:G2727"/>
    <mergeCell ref="A2728:B2728"/>
    <mergeCell ref="E2730:F2730"/>
    <mergeCell ref="A2716:G2716"/>
    <mergeCell ref="A2717:B2717"/>
    <mergeCell ref="E2719:F2719"/>
    <mergeCell ref="A2720:B2720"/>
    <mergeCell ref="E2724:F2724"/>
    <mergeCell ref="A2710:G2710"/>
    <mergeCell ref="A2711:B2711"/>
    <mergeCell ref="E2713:F2713"/>
    <mergeCell ref="E2714:F2714"/>
    <mergeCell ref="C2715:D2715"/>
    <mergeCell ref="E2701:F2701"/>
    <mergeCell ref="A2702:B2702"/>
    <mergeCell ref="E2707:F2707"/>
    <mergeCell ref="E2708:F2708"/>
    <mergeCell ref="C2709:D2709"/>
    <mergeCell ref="C2693:D2693"/>
    <mergeCell ref="A2694:G2694"/>
    <mergeCell ref="A2695:B2695"/>
    <mergeCell ref="E2698:F2698"/>
    <mergeCell ref="A2699:B2699"/>
    <mergeCell ref="A2684:B2684"/>
    <mergeCell ref="E2687:F2687"/>
    <mergeCell ref="A2688:B2688"/>
    <mergeCell ref="E2691:F2691"/>
    <mergeCell ref="E2692:F2692"/>
    <mergeCell ref="E2677:F2677"/>
    <mergeCell ref="C2678:D2678"/>
    <mergeCell ref="A2679:G2679"/>
    <mergeCell ref="A2680:B2680"/>
    <mergeCell ref="E2683:F2683"/>
    <mergeCell ref="A2669:G2669"/>
    <mergeCell ref="A2670:B2670"/>
    <mergeCell ref="E2673:F2673"/>
    <mergeCell ref="A2674:B2674"/>
    <mergeCell ref="E2676:F2676"/>
    <mergeCell ref="E2660:F2660"/>
    <mergeCell ref="A2661:B2661"/>
    <mergeCell ref="E2666:F2666"/>
    <mergeCell ref="E2667:F2667"/>
    <mergeCell ref="C2668:D2668"/>
    <mergeCell ref="E2654:F2654"/>
    <mergeCell ref="E2655:F2655"/>
    <mergeCell ref="C2656:D2656"/>
    <mergeCell ref="A2657:G2657"/>
    <mergeCell ref="A2658:B2658"/>
    <mergeCell ref="C2643:D2643"/>
    <mergeCell ref="A2644:G2644"/>
    <mergeCell ref="A2645:B2645"/>
    <mergeCell ref="E2649:F2649"/>
    <mergeCell ref="A2650:B2650"/>
    <mergeCell ref="C2637:D2637"/>
    <mergeCell ref="A2638:G2638"/>
    <mergeCell ref="A2639:B2639"/>
    <mergeCell ref="E2641:F2641"/>
    <mergeCell ref="E2642:F2642"/>
    <mergeCell ref="A2626:B2626"/>
    <mergeCell ref="E2629:F2629"/>
    <mergeCell ref="A2630:B2630"/>
    <mergeCell ref="E2635:F2635"/>
    <mergeCell ref="E2636:F2636"/>
    <mergeCell ref="A2618:B2618"/>
    <mergeCell ref="E2622:F2622"/>
    <mergeCell ref="E2623:F2623"/>
    <mergeCell ref="C2624:D2624"/>
    <mergeCell ref="A2625:G2625"/>
    <mergeCell ref="A2609:G2609"/>
    <mergeCell ref="A2610:B2610"/>
    <mergeCell ref="E2613:F2613"/>
    <mergeCell ref="A2614:B2614"/>
    <mergeCell ref="E2617:F2617"/>
    <mergeCell ref="E2603:F2603"/>
    <mergeCell ref="A2604:B2604"/>
    <mergeCell ref="E2606:F2606"/>
    <mergeCell ref="E2607:F2607"/>
    <mergeCell ref="C2608:D2608"/>
    <mergeCell ref="E2597:F2597"/>
    <mergeCell ref="E2598:F2598"/>
    <mergeCell ref="C2599:D2599"/>
    <mergeCell ref="A2600:G2600"/>
    <mergeCell ref="A2601:B2601"/>
    <mergeCell ref="A2585:B2585"/>
    <mergeCell ref="E2588:F2588"/>
    <mergeCell ref="A2589:B2589"/>
    <mergeCell ref="E2591:F2591"/>
    <mergeCell ref="A2592:B2592"/>
    <mergeCell ref="A2577:B2577"/>
    <mergeCell ref="E2581:F2581"/>
    <mergeCell ref="E2582:F2582"/>
    <mergeCell ref="C2583:D2583"/>
    <mergeCell ref="A2584:G2584"/>
    <mergeCell ref="A2564:G2564"/>
    <mergeCell ref="A2565:B2565"/>
    <mergeCell ref="E2572:F2572"/>
    <mergeCell ref="A2573:B2573"/>
    <mergeCell ref="E2576:F2576"/>
    <mergeCell ref="E2557:F2557"/>
    <mergeCell ref="A2558:B2558"/>
    <mergeCell ref="E2561:F2561"/>
    <mergeCell ref="E2562:F2562"/>
    <mergeCell ref="C2563:D2563"/>
    <mergeCell ref="E2550:F2550"/>
    <mergeCell ref="E2551:F2551"/>
    <mergeCell ref="C2552:D2552"/>
    <mergeCell ref="A2553:G2553"/>
    <mergeCell ref="A2554:B2554"/>
    <mergeCell ref="A2540:B2540"/>
    <mergeCell ref="E2542:F2542"/>
    <mergeCell ref="A2543:B2543"/>
    <mergeCell ref="E2545:F2545"/>
    <mergeCell ref="A2546:B2546"/>
    <mergeCell ref="A2532:B2532"/>
    <mergeCell ref="E2536:F2536"/>
    <mergeCell ref="E2537:F2537"/>
    <mergeCell ref="C2538:D2538"/>
    <mergeCell ref="A2539:G2539"/>
    <mergeCell ref="E2526:F2526"/>
    <mergeCell ref="C2527:D2527"/>
    <mergeCell ref="A2528:G2528"/>
    <mergeCell ref="A2529:B2529"/>
    <mergeCell ref="E2531:F2531"/>
    <mergeCell ref="E2520:F2520"/>
    <mergeCell ref="C2521:D2521"/>
    <mergeCell ref="A2522:G2522"/>
    <mergeCell ref="A2523:B2523"/>
    <mergeCell ref="E2525:F2525"/>
    <mergeCell ref="E2510:F2510"/>
    <mergeCell ref="A2511:B2511"/>
    <mergeCell ref="E2513:F2513"/>
    <mergeCell ref="A2514:B2514"/>
    <mergeCell ref="E2519:F2519"/>
    <mergeCell ref="E2503:F2503"/>
    <mergeCell ref="E2504:F2504"/>
    <mergeCell ref="C2505:D2505"/>
    <mergeCell ref="A2506:G2506"/>
    <mergeCell ref="A2507:B2507"/>
    <mergeCell ref="A2492:B2492"/>
    <mergeCell ref="E2495:F2495"/>
    <mergeCell ref="A2496:B2496"/>
    <mergeCell ref="E2499:F2499"/>
    <mergeCell ref="A2500:B2500"/>
    <mergeCell ref="A2486:B2486"/>
    <mergeCell ref="E2488:F2488"/>
    <mergeCell ref="E2489:F2489"/>
    <mergeCell ref="C2490:D2490"/>
    <mergeCell ref="A2491:G2491"/>
    <mergeCell ref="E2479:F2479"/>
    <mergeCell ref="C2480:D2480"/>
    <mergeCell ref="A2481:G2481"/>
    <mergeCell ref="A2482:B2482"/>
    <mergeCell ref="E2485:F2485"/>
    <mergeCell ref="A2469:G2469"/>
    <mergeCell ref="A2470:B2470"/>
    <mergeCell ref="E2472:F2472"/>
    <mergeCell ref="A2473:B2473"/>
    <mergeCell ref="E2478:F2478"/>
    <mergeCell ref="E2461:F2461"/>
    <mergeCell ref="A2462:B2462"/>
    <mergeCell ref="E2466:F2466"/>
    <mergeCell ref="E2467:F2467"/>
    <mergeCell ref="C2468:D2468"/>
    <mergeCell ref="E2453:F2453"/>
    <mergeCell ref="E2454:F2454"/>
    <mergeCell ref="C2455:D2455"/>
    <mergeCell ref="A2456:G2456"/>
    <mergeCell ref="A2457:B2457"/>
    <mergeCell ref="E2447:F2447"/>
    <mergeCell ref="E2448:F2448"/>
    <mergeCell ref="C2449:D2449"/>
    <mergeCell ref="A2450:G2450"/>
    <mergeCell ref="A2451:B2451"/>
    <mergeCell ref="C2436:D2436"/>
    <mergeCell ref="A2437:G2437"/>
    <mergeCell ref="A2438:B2438"/>
    <mergeCell ref="E2441:F2441"/>
    <mergeCell ref="A2442:B2442"/>
    <mergeCell ref="A2426:B2426"/>
    <mergeCell ref="E2429:F2429"/>
    <mergeCell ref="A2430:B2430"/>
    <mergeCell ref="E2434:F2434"/>
    <mergeCell ref="E2435:F2435"/>
    <mergeCell ref="E2419:F2419"/>
    <mergeCell ref="C2420:D2420"/>
    <mergeCell ref="A2421:G2421"/>
    <mergeCell ref="A2422:B2422"/>
    <mergeCell ref="E2425:F2425"/>
    <mergeCell ref="A2412:G2412"/>
    <mergeCell ref="A2413:B2413"/>
    <mergeCell ref="E2415:F2415"/>
    <mergeCell ref="A2416:B2416"/>
    <mergeCell ref="E2418:F2418"/>
    <mergeCell ref="E2403:F2403"/>
    <mergeCell ref="A2404:B2404"/>
    <mergeCell ref="E2409:F2409"/>
    <mergeCell ref="E2410:F2410"/>
    <mergeCell ref="C2411:D2411"/>
    <mergeCell ref="C2395:D2395"/>
    <mergeCell ref="A2396:G2396"/>
    <mergeCell ref="A2397:B2397"/>
    <mergeCell ref="E2400:F2400"/>
    <mergeCell ref="A2401:B2401"/>
    <mergeCell ref="A2385:B2385"/>
    <mergeCell ref="E2388:F2388"/>
    <mergeCell ref="A2389:B2389"/>
    <mergeCell ref="E2393:F2393"/>
    <mergeCell ref="E2394:F2394"/>
    <mergeCell ref="E2374:F2374"/>
    <mergeCell ref="C2375:D2375"/>
    <mergeCell ref="A2376:G2376"/>
    <mergeCell ref="A2377:B2377"/>
    <mergeCell ref="E2384:F2384"/>
    <mergeCell ref="A2365:G2365"/>
    <mergeCell ref="A2366:B2366"/>
    <mergeCell ref="E2369:F2369"/>
    <mergeCell ref="A2370:B2370"/>
    <mergeCell ref="E2373:F2373"/>
    <mergeCell ref="E2357:F2357"/>
    <mergeCell ref="A2358:B2358"/>
    <mergeCell ref="E2362:F2362"/>
    <mergeCell ref="E2363:F2363"/>
    <mergeCell ref="C2364:D2364"/>
    <mergeCell ref="C2350:D2350"/>
    <mergeCell ref="A2351:G2351"/>
    <mergeCell ref="A2352:B2352"/>
    <mergeCell ref="E2354:F2354"/>
    <mergeCell ref="A2355:B2355"/>
    <mergeCell ref="A2341:B2341"/>
    <mergeCell ref="E2343:F2343"/>
    <mergeCell ref="A2344:B2344"/>
    <mergeCell ref="E2348:F2348"/>
    <mergeCell ref="E2349:F2349"/>
    <mergeCell ref="A2335:B2335"/>
    <mergeCell ref="E2337:F2337"/>
    <mergeCell ref="E2338:F2338"/>
    <mergeCell ref="C2339:D2339"/>
    <mergeCell ref="A2340:G2340"/>
    <mergeCell ref="A2326:B2326"/>
    <mergeCell ref="E2331:F2331"/>
    <mergeCell ref="E2332:F2332"/>
    <mergeCell ref="C2333:D2333"/>
    <mergeCell ref="A2334:G2334"/>
    <mergeCell ref="A2318:G2318"/>
    <mergeCell ref="A2319:B2319"/>
    <mergeCell ref="E2322:F2322"/>
    <mergeCell ref="A2323:B2323"/>
    <mergeCell ref="E2325:F2325"/>
    <mergeCell ref="E2311:F2311"/>
    <mergeCell ref="A2312:B2312"/>
    <mergeCell ref="E2315:F2315"/>
    <mergeCell ref="E2316:F2316"/>
    <mergeCell ref="C2317:D2317"/>
    <mergeCell ref="C2302:D2302"/>
    <mergeCell ref="A2303:G2303"/>
    <mergeCell ref="A2304:B2304"/>
    <mergeCell ref="E2307:F2307"/>
    <mergeCell ref="A2308:B2308"/>
    <mergeCell ref="A2294:B2294"/>
    <mergeCell ref="E2297:F2297"/>
    <mergeCell ref="A2298:B2298"/>
    <mergeCell ref="E2300:F2300"/>
    <mergeCell ref="E2301:F2301"/>
    <mergeCell ref="A2285:B2285"/>
    <mergeCell ref="E2290:F2290"/>
    <mergeCell ref="E2291:F2291"/>
    <mergeCell ref="C2292:D2292"/>
    <mergeCell ref="A2293:G2293"/>
    <mergeCell ref="E2279:F2279"/>
    <mergeCell ref="C2280:D2280"/>
    <mergeCell ref="A2281:G2281"/>
    <mergeCell ref="A2282:B2282"/>
    <mergeCell ref="E2284:F2284"/>
    <mergeCell ref="A2268:G2268"/>
    <mergeCell ref="A2269:B2269"/>
    <mergeCell ref="E2273:F2273"/>
    <mergeCell ref="A2274:B2274"/>
    <mergeCell ref="E2278:F2278"/>
    <mergeCell ref="A2262:G2262"/>
    <mergeCell ref="A2263:B2263"/>
    <mergeCell ref="E2265:F2265"/>
    <mergeCell ref="E2266:F2266"/>
    <mergeCell ref="C2267:D2267"/>
    <mergeCell ref="E2253:F2253"/>
    <mergeCell ref="A2254:B2254"/>
    <mergeCell ref="E2259:F2259"/>
    <mergeCell ref="E2260:F2260"/>
    <mergeCell ref="C2261:D2261"/>
    <mergeCell ref="E2246:F2246"/>
    <mergeCell ref="E2247:F2247"/>
    <mergeCell ref="C2248:D2248"/>
    <mergeCell ref="A2249:G2249"/>
    <mergeCell ref="A2250:B2250"/>
    <mergeCell ref="A2234:B2234"/>
    <mergeCell ref="E2237:F2237"/>
    <mergeCell ref="A2238:B2238"/>
    <mergeCell ref="E2241:F2241"/>
    <mergeCell ref="A2242:B2242"/>
    <mergeCell ref="A2228:B2228"/>
    <mergeCell ref="E2230:F2230"/>
    <mergeCell ref="E2231:F2231"/>
    <mergeCell ref="C2232:D2232"/>
    <mergeCell ref="A2233:G2233"/>
    <mergeCell ref="E2222:F2222"/>
    <mergeCell ref="C2223:D2223"/>
    <mergeCell ref="A2224:G2224"/>
    <mergeCell ref="A2225:B2225"/>
    <mergeCell ref="E2227:F2227"/>
    <mergeCell ref="E2212:F2212"/>
    <mergeCell ref="A2213:B2213"/>
    <mergeCell ref="E2215:F2215"/>
    <mergeCell ref="A2216:B2216"/>
    <mergeCell ref="E2221:F2221"/>
    <mergeCell ref="E2205:F2205"/>
    <mergeCell ref="E2206:F2206"/>
    <mergeCell ref="C2207:D2207"/>
    <mergeCell ref="A2208:G2208"/>
    <mergeCell ref="A2209:B2209"/>
    <mergeCell ref="A2189:B2189"/>
    <mergeCell ref="E2196:F2196"/>
    <mergeCell ref="A2197:B2197"/>
    <mergeCell ref="E2200:F2200"/>
    <mergeCell ref="A2201:B2201"/>
    <mergeCell ref="A2182:B2182"/>
    <mergeCell ref="E2185:F2185"/>
    <mergeCell ref="E2186:F2186"/>
    <mergeCell ref="C2187:D2187"/>
    <mergeCell ref="A2188:G2188"/>
    <mergeCell ref="E2175:F2175"/>
    <mergeCell ref="C2176:D2176"/>
    <mergeCell ref="A2177:G2177"/>
    <mergeCell ref="A2178:B2178"/>
    <mergeCell ref="E2181:F2181"/>
    <mergeCell ref="E2166:F2166"/>
    <mergeCell ref="A2167:B2167"/>
    <mergeCell ref="E2169:F2169"/>
    <mergeCell ref="A2170:B2170"/>
    <mergeCell ref="E2174:F2174"/>
    <mergeCell ref="E2160:F2160"/>
    <mergeCell ref="E2161:F2161"/>
    <mergeCell ref="C2162:D2162"/>
    <mergeCell ref="A2163:G2163"/>
    <mergeCell ref="A2164:B2164"/>
    <mergeCell ref="C2151:D2151"/>
    <mergeCell ref="A2152:G2152"/>
    <mergeCell ref="A2153:B2153"/>
    <mergeCell ref="E2155:F2155"/>
    <mergeCell ref="A2156:B2156"/>
    <mergeCell ref="C2145:D2145"/>
    <mergeCell ref="A2146:G2146"/>
    <mergeCell ref="A2147:B2147"/>
    <mergeCell ref="E2149:F2149"/>
    <mergeCell ref="E2150:F2150"/>
    <mergeCell ref="A2135:B2135"/>
    <mergeCell ref="E2137:F2137"/>
    <mergeCell ref="A2138:B2138"/>
    <mergeCell ref="E2143:F2143"/>
    <mergeCell ref="E2144:F2144"/>
    <mergeCell ref="E2128:F2128"/>
    <mergeCell ref="C2129:D2129"/>
    <mergeCell ref="A2130:G2130"/>
    <mergeCell ref="A2131:B2131"/>
    <mergeCell ref="E2134:F2134"/>
    <mergeCell ref="E2119:F2119"/>
    <mergeCell ref="A2120:B2120"/>
    <mergeCell ref="E2123:F2123"/>
    <mergeCell ref="A2124:B2124"/>
    <mergeCell ref="E2127:F2127"/>
    <mergeCell ref="E2112:F2112"/>
    <mergeCell ref="E2113:F2113"/>
    <mergeCell ref="C2114:D2114"/>
    <mergeCell ref="A2115:G2115"/>
    <mergeCell ref="A2116:B2116"/>
    <mergeCell ref="C2104:D2104"/>
    <mergeCell ref="A2105:G2105"/>
    <mergeCell ref="A2106:B2106"/>
    <mergeCell ref="E2109:F2109"/>
    <mergeCell ref="A2110:B2110"/>
    <mergeCell ref="A2094:B2094"/>
    <mergeCell ref="E2096:F2096"/>
    <mergeCell ref="A2097:B2097"/>
    <mergeCell ref="E2102:F2102"/>
    <mergeCell ref="E2103:F2103"/>
    <mergeCell ref="A2086:B2086"/>
    <mergeCell ref="E2090:F2090"/>
    <mergeCell ref="E2091:F2091"/>
    <mergeCell ref="C2092:D2092"/>
    <mergeCell ref="A2093:G2093"/>
    <mergeCell ref="C2078:D2078"/>
    <mergeCell ref="A2079:G2079"/>
    <mergeCell ref="A2080:G2080"/>
    <mergeCell ref="A2081:B2081"/>
    <mergeCell ref="E2085:F2085"/>
    <mergeCell ref="C2072:D2072"/>
    <mergeCell ref="A2073:G2073"/>
    <mergeCell ref="A2074:B2074"/>
    <mergeCell ref="E2076:F2076"/>
    <mergeCell ref="E2077:F2077"/>
    <mergeCell ref="A2061:B2061"/>
    <mergeCell ref="E2064:F2064"/>
    <mergeCell ref="A2065:B2065"/>
    <mergeCell ref="E2070:F2070"/>
    <mergeCell ref="E2071:F2071"/>
    <mergeCell ref="A2053:B2053"/>
    <mergeCell ref="E2057:F2057"/>
    <mergeCell ref="E2058:F2058"/>
    <mergeCell ref="C2059:D2059"/>
    <mergeCell ref="A2060:G2060"/>
    <mergeCell ref="A2044:G2044"/>
    <mergeCell ref="A2045:B2045"/>
    <mergeCell ref="E2048:F2048"/>
    <mergeCell ref="A2049:B2049"/>
    <mergeCell ref="E2052:F2052"/>
    <mergeCell ref="E2038:F2038"/>
    <mergeCell ref="A2039:B2039"/>
    <mergeCell ref="E2041:F2041"/>
    <mergeCell ref="E2042:F2042"/>
    <mergeCell ref="C2043:D2043"/>
    <mergeCell ref="E2032:F2032"/>
    <mergeCell ref="E2033:F2033"/>
    <mergeCell ref="C2034:D2034"/>
    <mergeCell ref="A2035:G2035"/>
    <mergeCell ref="A2036:B2036"/>
    <mergeCell ref="A2020:B2020"/>
    <mergeCell ref="E2023:F2023"/>
    <mergeCell ref="A2024:B2024"/>
    <mergeCell ref="E2026:F2026"/>
    <mergeCell ref="A2027:B2027"/>
    <mergeCell ref="A2012:B2012"/>
    <mergeCell ref="E2016:F2016"/>
    <mergeCell ref="E2017:F2017"/>
    <mergeCell ref="C2018:D2018"/>
    <mergeCell ref="A2019:G2019"/>
    <mergeCell ref="A1999:G1999"/>
    <mergeCell ref="A2000:B2000"/>
    <mergeCell ref="E2007:F2007"/>
    <mergeCell ref="A2008:B2008"/>
    <mergeCell ref="E2011:F2011"/>
    <mergeCell ref="E1992:F1992"/>
    <mergeCell ref="A1993:B1993"/>
    <mergeCell ref="E1996:F1996"/>
    <mergeCell ref="E1997:F1997"/>
    <mergeCell ref="C1998:D1998"/>
    <mergeCell ref="E1985:F1985"/>
    <mergeCell ref="E1986:F1986"/>
    <mergeCell ref="C1987:D1987"/>
    <mergeCell ref="A1988:G1988"/>
    <mergeCell ref="A1989:B1989"/>
    <mergeCell ref="A1975:B1975"/>
    <mergeCell ref="E1977:F1977"/>
    <mergeCell ref="A1978:B1978"/>
    <mergeCell ref="E1980:F1980"/>
    <mergeCell ref="A1981:B1981"/>
    <mergeCell ref="A1967:B1967"/>
    <mergeCell ref="E1971:F1971"/>
    <mergeCell ref="E1972:F1972"/>
    <mergeCell ref="C1973:D1973"/>
    <mergeCell ref="A1974:G1974"/>
    <mergeCell ref="E1961:F1961"/>
    <mergeCell ref="C1962:D1962"/>
    <mergeCell ref="A1963:G1963"/>
    <mergeCell ref="A1964:B1964"/>
    <mergeCell ref="E1966:F1966"/>
    <mergeCell ref="E1955:F1955"/>
    <mergeCell ref="C1956:D1956"/>
    <mergeCell ref="A1957:G1957"/>
    <mergeCell ref="A1958:B1958"/>
    <mergeCell ref="E1960:F1960"/>
    <mergeCell ref="E1945:F1945"/>
    <mergeCell ref="A1946:B1946"/>
    <mergeCell ref="E1948:F1948"/>
    <mergeCell ref="A1949:B1949"/>
    <mergeCell ref="E1954:F1954"/>
    <mergeCell ref="E1938:F1938"/>
    <mergeCell ref="E1939:F1939"/>
    <mergeCell ref="C1940:D1940"/>
    <mergeCell ref="A1941:G1941"/>
    <mergeCell ref="A1942:B1942"/>
    <mergeCell ref="A1927:B1927"/>
    <mergeCell ref="E1930:F1930"/>
    <mergeCell ref="A1931:B1931"/>
    <mergeCell ref="E1934:F1934"/>
    <mergeCell ref="A1935:B1935"/>
    <mergeCell ref="A1921:B1921"/>
    <mergeCell ref="E1923:F1923"/>
    <mergeCell ref="E1924:F1924"/>
    <mergeCell ref="C1925:D1925"/>
    <mergeCell ref="A1926:G1926"/>
    <mergeCell ref="E1914:F1914"/>
    <mergeCell ref="C1915:D1915"/>
    <mergeCell ref="A1916:G1916"/>
    <mergeCell ref="A1917:B1917"/>
    <mergeCell ref="E1920:F1920"/>
    <mergeCell ref="A1904:G1904"/>
    <mergeCell ref="A1905:B1905"/>
    <mergeCell ref="E1907:F1907"/>
    <mergeCell ref="A1908:B1908"/>
    <mergeCell ref="E1913:F1913"/>
    <mergeCell ref="E1896:F1896"/>
    <mergeCell ref="A1897:B1897"/>
    <mergeCell ref="E1901:F1901"/>
    <mergeCell ref="E1902:F1902"/>
    <mergeCell ref="C1903:D1903"/>
    <mergeCell ref="E1888:F1888"/>
    <mergeCell ref="E1889:F1889"/>
    <mergeCell ref="C1890:D1890"/>
    <mergeCell ref="A1891:G1891"/>
    <mergeCell ref="A1892:B1892"/>
    <mergeCell ref="E1882:F1882"/>
    <mergeCell ref="E1883:F1883"/>
    <mergeCell ref="C1884:D1884"/>
    <mergeCell ref="A1885:G1885"/>
    <mergeCell ref="A1886:B1886"/>
    <mergeCell ref="C1871:D1871"/>
    <mergeCell ref="A1872:G1872"/>
    <mergeCell ref="A1873:B1873"/>
    <mergeCell ref="E1876:F1876"/>
    <mergeCell ref="A1877:B1877"/>
    <mergeCell ref="A1861:B1861"/>
    <mergeCell ref="E1864:F1864"/>
    <mergeCell ref="A1865:B1865"/>
    <mergeCell ref="E1869:F1869"/>
    <mergeCell ref="E1870:F1870"/>
    <mergeCell ref="E1854:F1854"/>
    <mergeCell ref="C1855:D1855"/>
    <mergeCell ref="A1856:G1856"/>
    <mergeCell ref="A1857:B1857"/>
    <mergeCell ref="E1860:F1860"/>
    <mergeCell ref="A1847:G1847"/>
    <mergeCell ref="A1848:B1848"/>
    <mergeCell ref="E1850:F1850"/>
    <mergeCell ref="A1851:B1851"/>
    <mergeCell ref="E1853:F1853"/>
    <mergeCell ref="E1838:F1838"/>
    <mergeCell ref="A1839:B1839"/>
    <mergeCell ref="E1844:F1844"/>
    <mergeCell ref="E1845:F1845"/>
    <mergeCell ref="C1846:D1846"/>
    <mergeCell ref="C1830:D1830"/>
    <mergeCell ref="A1831:G1831"/>
    <mergeCell ref="A1832:B1832"/>
    <mergeCell ref="E1835:F1835"/>
    <mergeCell ref="A1836:B1836"/>
    <mergeCell ref="A1820:B1820"/>
    <mergeCell ref="E1823:F1823"/>
    <mergeCell ref="A1824:B1824"/>
    <mergeCell ref="E1828:F1828"/>
    <mergeCell ref="E1829:F1829"/>
    <mergeCell ref="E1809:F1809"/>
    <mergeCell ref="C1810:D1810"/>
    <mergeCell ref="A1811:G1811"/>
    <mergeCell ref="A1812:B1812"/>
    <mergeCell ref="E1819:F1819"/>
    <mergeCell ref="A1800:G1800"/>
    <mergeCell ref="A1801:B1801"/>
    <mergeCell ref="E1804:F1804"/>
    <mergeCell ref="A1805:B1805"/>
    <mergeCell ref="E1808:F1808"/>
    <mergeCell ref="E1792:F1792"/>
    <mergeCell ref="A1793:B1793"/>
    <mergeCell ref="E1797:F1797"/>
    <mergeCell ref="E1798:F1798"/>
    <mergeCell ref="C1799:D1799"/>
    <mergeCell ref="C1785:D1785"/>
    <mergeCell ref="A1786:G1786"/>
    <mergeCell ref="A1787:B1787"/>
    <mergeCell ref="E1789:F1789"/>
    <mergeCell ref="A1790:B1790"/>
    <mergeCell ref="A1776:B1776"/>
    <mergeCell ref="E1778:F1778"/>
    <mergeCell ref="A1779:B1779"/>
    <mergeCell ref="E1783:F1783"/>
    <mergeCell ref="E1784:F1784"/>
    <mergeCell ref="A1770:B1770"/>
    <mergeCell ref="E1772:F1772"/>
    <mergeCell ref="E1773:F1773"/>
    <mergeCell ref="C1774:D1774"/>
    <mergeCell ref="A1775:G1775"/>
    <mergeCell ref="A1761:B1761"/>
    <mergeCell ref="E1766:F1766"/>
    <mergeCell ref="E1767:F1767"/>
    <mergeCell ref="C1768:D1768"/>
    <mergeCell ref="A1769:G1769"/>
    <mergeCell ref="A1753:G1753"/>
    <mergeCell ref="A1754:B1754"/>
    <mergeCell ref="E1757:F1757"/>
    <mergeCell ref="A1758:B1758"/>
    <mergeCell ref="E1760:F1760"/>
    <mergeCell ref="E1746:F1746"/>
    <mergeCell ref="A1747:B1747"/>
    <mergeCell ref="E1750:F1750"/>
    <mergeCell ref="E1751:F1751"/>
    <mergeCell ref="C1752:D1752"/>
    <mergeCell ref="C1737:D1737"/>
    <mergeCell ref="A1738:G1738"/>
    <mergeCell ref="A1739:B1739"/>
    <mergeCell ref="E1742:F1742"/>
    <mergeCell ref="A1743:B1743"/>
    <mergeCell ref="A1729:B1729"/>
    <mergeCell ref="E1732:F1732"/>
    <mergeCell ref="A1733:B1733"/>
    <mergeCell ref="E1735:F1735"/>
    <mergeCell ref="E1736:F1736"/>
    <mergeCell ref="A1720:B1720"/>
    <mergeCell ref="E1725:F1725"/>
    <mergeCell ref="E1726:F1726"/>
    <mergeCell ref="C1727:D1727"/>
    <mergeCell ref="A1728:G1728"/>
    <mergeCell ref="E1714:F1714"/>
    <mergeCell ref="C1715:D1715"/>
    <mergeCell ref="A1716:G1716"/>
    <mergeCell ref="A1717:B1717"/>
    <mergeCell ref="E1719:F1719"/>
    <mergeCell ref="A1703:G1703"/>
    <mergeCell ref="A1704:B1704"/>
    <mergeCell ref="E1708:F1708"/>
    <mergeCell ref="A1709:B1709"/>
    <mergeCell ref="E1713:F1713"/>
    <mergeCell ref="A1697:G1697"/>
    <mergeCell ref="A1698:B1698"/>
    <mergeCell ref="E1700:F1700"/>
    <mergeCell ref="E1701:F1701"/>
    <mergeCell ref="C1702:D1702"/>
    <mergeCell ref="E1688:F1688"/>
    <mergeCell ref="A1689:B1689"/>
    <mergeCell ref="E1694:F1694"/>
    <mergeCell ref="E1695:F1695"/>
    <mergeCell ref="C1696:D1696"/>
    <mergeCell ref="E1681:F1681"/>
    <mergeCell ref="E1682:F1682"/>
    <mergeCell ref="C1683:D1683"/>
    <mergeCell ref="A1684:G1684"/>
    <mergeCell ref="A1685:B1685"/>
    <mergeCell ref="A1669:B1669"/>
    <mergeCell ref="E1672:F1672"/>
    <mergeCell ref="A1673:B1673"/>
    <mergeCell ref="E1676:F1676"/>
    <mergeCell ref="A1677:B1677"/>
    <mergeCell ref="A1663:B1663"/>
    <mergeCell ref="E1665:F1665"/>
    <mergeCell ref="E1666:F1666"/>
    <mergeCell ref="C1667:D1667"/>
    <mergeCell ref="A1668:G1668"/>
    <mergeCell ref="E1657:F1657"/>
    <mergeCell ref="C1658:D1658"/>
    <mergeCell ref="A1659:G1659"/>
    <mergeCell ref="A1660:B1660"/>
    <mergeCell ref="E1662:F1662"/>
    <mergeCell ref="E1647:F1647"/>
    <mergeCell ref="A1648:B1648"/>
    <mergeCell ref="E1650:F1650"/>
    <mergeCell ref="A1651:B1651"/>
    <mergeCell ref="E1656:F1656"/>
    <mergeCell ref="E1640:F1640"/>
    <mergeCell ref="E1641:F1641"/>
    <mergeCell ref="C1642:D1642"/>
    <mergeCell ref="A1643:G1643"/>
    <mergeCell ref="A1644:B1644"/>
    <mergeCell ref="A1624:B1624"/>
    <mergeCell ref="E1631:F1631"/>
    <mergeCell ref="A1632:B1632"/>
    <mergeCell ref="E1635:F1635"/>
    <mergeCell ref="A1636:B1636"/>
    <mergeCell ref="A1617:B1617"/>
    <mergeCell ref="E1620:F1620"/>
    <mergeCell ref="E1621:F1621"/>
    <mergeCell ref="C1622:D1622"/>
    <mergeCell ref="A1623:G1623"/>
    <mergeCell ref="E1610:F1610"/>
    <mergeCell ref="C1611:D1611"/>
    <mergeCell ref="A1612:G1612"/>
    <mergeCell ref="A1613:B1613"/>
    <mergeCell ref="E1616:F1616"/>
    <mergeCell ref="E1601:F1601"/>
    <mergeCell ref="A1602:B1602"/>
    <mergeCell ref="E1604:F1604"/>
    <mergeCell ref="A1605:B1605"/>
    <mergeCell ref="E1609:F1609"/>
    <mergeCell ref="E1595:F1595"/>
    <mergeCell ref="E1596:F1596"/>
    <mergeCell ref="C1597:D1597"/>
    <mergeCell ref="A1598:G1598"/>
    <mergeCell ref="A1599:B1599"/>
    <mergeCell ref="C1586:D1586"/>
    <mergeCell ref="A1587:G1587"/>
    <mergeCell ref="A1588:B1588"/>
    <mergeCell ref="E1590:F1590"/>
    <mergeCell ref="A1591:B1591"/>
    <mergeCell ref="C1580:D1580"/>
    <mergeCell ref="A1581:G1581"/>
    <mergeCell ref="A1582:B1582"/>
    <mergeCell ref="E1584:F1584"/>
    <mergeCell ref="E1585:F1585"/>
    <mergeCell ref="A1570:B1570"/>
    <mergeCell ref="E1572:F1572"/>
    <mergeCell ref="A1573:B1573"/>
    <mergeCell ref="E1578:F1578"/>
    <mergeCell ref="E1579:F1579"/>
    <mergeCell ref="E1563:F1563"/>
    <mergeCell ref="C1564:D1564"/>
    <mergeCell ref="A1565:G1565"/>
    <mergeCell ref="A1566:B1566"/>
    <mergeCell ref="E1569:F1569"/>
    <mergeCell ref="E1554:F1554"/>
    <mergeCell ref="A1555:B1555"/>
    <mergeCell ref="E1558:F1558"/>
    <mergeCell ref="A1559:B1559"/>
    <mergeCell ref="E1562:F1562"/>
    <mergeCell ref="E1547:F1547"/>
    <mergeCell ref="E1548:F1548"/>
    <mergeCell ref="C1549:D1549"/>
    <mergeCell ref="A1550:G1550"/>
    <mergeCell ref="A1551:B1551"/>
    <mergeCell ref="C1539:D1539"/>
    <mergeCell ref="A1540:G1540"/>
    <mergeCell ref="A1541:B1541"/>
    <mergeCell ref="E1544:F1544"/>
    <mergeCell ref="A1545:B1545"/>
    <mergeCell ref="A1529:B1529"/>
    <mergeCell ref="E1531:F1531"/>
    <mergeCell ref="A1532:B1532"/>
    <mergeCell ref="E1537:F1537"/>
    <mergeCell ref="E1538:F1538"/>
    <mergeCell ref="A1521:B1521"/>
    <mergeCell ref="E1525:F1525"/>
    <mergeCell ref="E1526:F1526"/>
    <mergeCell ref="C1527:D1527"/>
    <mergeCell ref="A1528:G1528"/>
    <mergeCell ref="E1513:F1513"/>
    <mergeCell ref="C1514:D1514"/>
    <mergeCell ref="A1515:G1515"/>
    <mergeCell ref="A1516:B1516"/>
    <mergeCell ref="E1520:F1520"/>
    <mergeCell ref="E1507:F1507"/>
    <mergeCell ref="C1508:D1508"/>
    <mergeCell ref="A1509:G1509"/>
    <mergeCell ref="A1510:B1510"/>
    <mergeCell ref="E1512:F1512"/>
    <mergeCell ref="A1496:G1496"/>
    <mergeCell ref="A1497:B1497"/>
    <mergeCell ref="E1500:F1500"/>
    <mergeCell ref="A1501:B1501"/>
    <mergeCell ref="E1506:F1506"/>
    <mergeCell ref="E1488:F1488"/>
    <mergeCell ref="A1489:B1489"/>
    <mergeCell ref="E1493:F1493"/>
    <mergeCell ref="E1494:F1494"/>
    <mergeCell ref="C1495:D1495"/>
    <mergeCell ref="C1479:D1479"/>
    <mergeCell ref="A1480:G1480"/>
    <mergeCell ref="A1481:B1481"/>
    <mergeCell ref="E1484:F1484"/>
    <mergeCell ref="A1485:B1485"/>
    <mergeCell ref="A1472:B1472"/>
    <mergeCell ref="E1474:F1474"/>
    <mergeCell ref="A1475:B1475"/>
    <mergeCell ref="E1477:F1477"/>
    <mergeCell ref="E1478:F1478"/>
    <mergeCell ref="A1463:B1463"/>
    <mergeCell ref="E1468:F1468"/>
    <mergeCell ref="E1469:F1469"/>
    <mergeCell ref="C1470:D1470"/>
    <mergeCell ref="A1471:G1471"/>
    <mergeCell ref="A1455:G1455"/>
    <mergeCell ref="A1456:B1456"/>
    <mergeCell ref="E1459:F1459"/>
    <mergeCell ref="A1460:B1460"/>
    <mergeCell ref="E1462:F1462"/>
    <mergeCell ref="E1447:F1447"/>
    <mergeCell ref="A1448:B1448"/>
    <mergeCell ref="E1452:F1452"/>
    <mergeCell ref="E1453:F1453"/>
    <mergeCell ref="C1454:D1454"/>
    <mergeCell ref="A1434:G1434"/>
    <mergeCell ref="A1435:G1435"/>
    <mergeCell ref="A1436:B1436"/>
    <mergeCell ref="E1443:F1443"/>
    <mergeCell ref="A1444:B1444"/>
    <mergeCell ref="E1427:F1427"/>
    <mergeCell ref="A1428:B1428"/>
    <mergeCell ref="E1431:F1431"/>
    <mergeCell ref="E1432:F1432"/>
    <mergeCell ref="C1433:D1433"/>
    <mergeCell ref="E1420:F1420"/>
    <mergeCell ref="E1421:F1421"/>
    <mergeCell ref="C1422:D1422"/>
    <mergeCell ref="A1423:G1423"/>
    <mergeCell ref="A1424:B1424"/>
    <mergeCell ref="A1410:B1410"/>
    <mergeCell ref="E1412:F1412"/>
    <mergeCell ref="A1413:B1413"/>
    <mergeCell ref="E1415:F1415"/>
    <mergeCell ref="A1416:B1416"/>
    <mergeCell ref="A1402:B1402"/>
    <mergeCell ref="E1406:F1406"/>
    <mergeCell ref="E1407:F1407"/>
    <mergeCell ref="C1408:D1408"/>
    <mergeCell ref="A1409:G1409"/>
    <mergeCell ref="E1396:F1396"/>
    <mergeCell ref="C1397:D1397"/>
    <mergeCell ref="A1398:G1398"/>
    <mergeCell ref="A1399:B1399"/>
    <mergeCell ref="E1401:F1401"/>
    <mergeCell ref="E1390:F1390"/>
    <mergeCell ref="C1391:D1391"/>
    <mergeCell ref="A1392:G1392"/>
    <mergeCell ref="A1393:B1393"/>
    <mergeCell ref="E1395:F1395"/>
    <mergeCell ref="E1380:F1380"/>
    <mergeCell ref="A1381:B1381"/>
    <mergeCell ref="E1383:F1383"/>
    <mergeCell ref="A1384:B1384"/>
    <mergeCell ref="E1389:F1389"/>
    <mergeCell ref="E1373:F1373"/>
    <mergeCell ref="E1374:F1374"/>
    <mergeCell ref="C1375:D1375"/>
    <mergeCell ref="A1376:G1376"/>
    <mergeCell ref="A1377:B1377"/>
    <mergeCell ref="A1362:B1362"/>
    <mergeCell ref="E1365:F1365"/>
    <mergeCell ref="A1366:B1366"/>
    <mergeCell ref="E1369:F1369"/>
    <mergeCell ref="A1370:B1370"/>
    <mergeCell ref="A1356:B1356"/>
    <mergeCell ref="E1358:F1358"/>
    <mergeCell ref="E1359:F1359"/>
    <mergeCell ref="C1360:D1360"/>
    <mergeCell ref="A1361:G1361"/>
    <mergeCell ref="E1349:F1349"/>
    <mergeCell ref="C1350:D1350"/>
    <mergeCell ref="A1351:G1351"/>
    <mergeCell ref="A1352:B1352"/>
    <mergeCell ref="E1355:F1355"/>
    <mergeCell ref="A1339:G1339"/>
    <mergeCell ref="A1340:B1340"/>
    <mergeCell ref="E1342:F1342"/>
    <mergeCell ref="A1343:B1343"/>
    <mergeCell ref="E1348:F1348"/>
    <mergeCell ref="E1331:F1331"/>
    <mergeCell ref="A1332:B1332"/>
    <mergeCell ref="E1336:F1336"/>
    <mergeCell ref="E1337:F1337"/>
    <mergeCell ref="C1338:D1338"/>
    <mergeCell ref="E1323:F1323"/>
    <mergeCell ref="E1324:F1324"/>
    <mergeCell ref="C1325:D1325"/>
    <mergeCell ref="A1326:G1326"/>
    <mergeCell ref="A1327:B1327"/>
    <mergeCell ref="E1317:F1317"/>
    <mergeCell ref="E1318:F1318"/>
    <mergeCell ref="C1319:D1319"/>
    <mergeCell ref="A1320:G1320"/>
    <mergeCell ref="A1321:B1321"/>
    <mergeCell ref="C1306:D1306"/>
    <mergeCell ref="A1307:G1307"/>
    <mergeCell ref="A1308:B1308"/>
    <mergeCell ref="E1311:F1311"/>
    <mergeCell ref="A1312:B1312"/>
    <mergeCell ref="A1296:B1296"/>
    <mergeCell ref="E1299:F1299"/>
    <mergeCell ref="A1300:B1300"/>
    <mergeCell ref="E1304:F1304"/>
    <mergeCell ref="E1305:F1305"/>
    <mergeCell ref="E1289:F1289"/>
    <mergeCell ref="C1290:D1290"/>
    <mergeCell ref="A1291:G1291"/>
    <mergeCell ref="A1292:B1292"/>
    <mergeCell ref="E1295:F1295"/>
    <mergeCell ref="A1282:G1282"/>
    <mergeCell ref="A1283:B1283"/>
    <mergeCell ref="E1285:F1285"/>
    <mergeCell ref="A1286:B1286"/>
    <mergeCell ref="E1288:F1288"/>
    <mergeCell ref="E1273:F1273"/>
    <mergeCell ref="A1274:B1274"/>
    <mergeCell ref="E1279:F1279"/>
    <mergeCell ref="E1280:F1280"/>
    <mergeCell ref="C1281:D1281"/>
    <mergeCell ref="C1265:D1265"/>
    <mergeCell ref="A1266:G1266"/>
    <mergeCell ref="A1267:B1267"/>
    <mergeCell ref="E1270:F1270"/>
    <mergeCell ref="A1271:B1271"/>
    <mergeCell ref="A1255:B1255"/>
    <mergeCell ref="E1258:F1258"/>
    <mergeCell ref="A1259:B1259"/>
    <mergeCell ref="E1263:F1263"/>
    <mergeCell ref="E1264:F1264"/>
    <mergeCell ref="E1244:F1244"/>
    <mergeCell ref="C1245:D1245"/>
    <mergeCell ref="A1246:G1246"/>
    <mergeCell ref="A1247:B1247"/>
    <mergeCell ref="E1254:F1254"/>
    <mergeCell ref="A1235:G1235"/>
    <mergeCell ref="A1236:B1236"/>
    <mergeCell ref="E1239:F1239"/>
    <mergeCell ref="A1240:B1240"/>
    <mergeCell ref="E1243:F1243"/>
    <mergeCell ref="E1227:F1227"/>
    <mergeCell ref="A1228:B1228"/>
    <mergeCell ref="E1232:F1232"/>
    <mergeCell ref="E1233:F1233"/>
    <mergeCell ref="C1234:D1234"/>
    <mergeCell ref="C1220:D1220"/>
    <mergeCell ref="A1221:G1221"/>
    <mergeCell ref="A1222:B1222"/>
    <mergeCell ref="E1224:F1224"/>
    <mergeCell ref="A1225:B1225"/>
    <mergeCell ref="A1211:B1211"/>
    <mergeCell ref="E1213:F1213"/>
    <mergeCell ref="A1214:B1214"/>
    <mergeCell ref="E1218:F1218"/>
    <mergeCell ref="E1219:F1219"/>
    <mergeCell ref="A1205:B1205"/>
    <mergeCell ref="E1207:F1207"/>
    <mergeCell ref="E1208:F1208"/>
    <mergeCell ref="C1209:D1209"/>
    <mergeCell ref="A1210:G1210"/>
    <mergeCell ref="A1196:B1196"/>
    <mergeCell ref="E1201:F1201"/>
    <mergeCell ref="E1202:F1202"/>
    <mergeCell ref="C1203:D1203"/>
    <mergeCell ref="A1204:G1204"/>
    <mergeCell ref="A1188:G1188"/>
    <mergeCell ref="A1189:B1189"/>
    <mergeCell ref="E1192:F1192"/>
    <mergeCell ref="A1193:B1193"/>
    <mergeCell ref="E1195:F1195"/>
    <mergeCell ref="E1181:F1181"/>
    <mergeCell ref="A1182:B1182"/>
    <mergeCell ref="E1185:F1185"/>
    <mergeCell ref="E1186:F1186"/>
    <mergeCell ref="C1187:D1187"/>
    <mergeCell ref="C1172:D1172"/>
    <mergeCell ref="A1173:G1173"/>
    <mergeCell ref="A1174:B1174"/>
    <mergeCell ref="E1177:F1177"/>
    <mergeCell ref="A1178:B1178"/>
    <mergeCell ref="A1164:B1164"/>
    <mergeCell ref="E1167:F1167"/>
    <mergeCell ref="A1168:B1168"/>
    <mergeCell ref="E1170:F1170"/>
    <mergeCell ref="E1171:F1171"/>
    <mergeCell ref="A1155:B1155"/>
    <mergeCell ref="E1160:F1160"/>
    <mergeCell ref="E1161:F1161"/>
    <mergeCell ref="C1162:D1162"/>
    <mergeCell ref="A1163:G1163"/>
    <mergeCell ref="E1149:F1149"/>
    <mergeCell ref="C1150:D1150"/>
    <mergeCell ref="A1151:G1151"/>
    <mergeCell ref="A1152:B1152"/>
    <mergeCell ref="E1154:F1154"/>
    <mergeCell ref="A1138:G1138"/>
    <mergeCell ref="A1139:B1139"/>
    <mergeCell ref="E1143:F1143"/>
    <mergeCell ref="A1144:B1144"/>
    <mergeCell ref="E1148:F1148"/>
    <mergeCell ref="A1132:G1132"/>
    <mergeCell ref="A1133:B1133"/>
    <mergeCell ref="E1135:F1135"/>
    <mergeCell ref="E1136:F1136"/>
    <mergeCell ref="C1137:D1137"/>
    <mergeCell ref="E1123:F1123"/>
    <mergeCell ref="A1124:B1124"/>
    <mergeCell ref="E1129:F1129"/>
    <mergeCell ref="E1130:F1130"/>
    <mergeCell ref="C1131:D1131"/>
    <mergeCell ref="E1116:F1116"/>
    <mergeCell ref="E1117:F1117"/>
    <mergeCell ref="C1118:D1118"/>
    <mergeCell ref="A1119:G1119"/>
    <mergeCell ref="A1120:B1120"/>
    <mergeCell ref="A1104:B1104"/>
    <mergeCell ref="E1107:F1107"/>
    <mergeCell ref="A1108:B1108"/>
    <mergeCell ref="E1111:F1111"/>
    <mergeCell ref="A1112:B1112"/>
    <mergeCell ref="A1098:B1098"/>
    <mergeCell ref="E1100:F1100"/>
    <mergeCell ref="E1101:F1101"/>
    <mergeCell ref="C1102:D1102"/>
    <mergeCell ref="A1103:G1103"/>
    <mergeCell ref="E1092:F1092"/>
    <mergeCell ref="C1093:D1093"/>
    <mergeCell ref="A1094:G1094"/>
    <mergeCell ref="A1095:B1095"/>
    <mergeCell ref="E1097:F1097"/>
    <mergeCell ref="E1082:F1082"/>
    <mergeCell ref="A1083:B1083"/>
    <mergeCell ref="E1085:F1085"/>
    <mergeCell ref="A1086:B1086"/>
    <mergeCell ref="E1091:F1091"/>
    <mergeCell ref="E1075:F1075"/>
    <mergeCell ref="E1076:F1076"/>
    <mergeCell ref="C1077:D1077"/>
    <mergeCell ref="A1078:G1078"/>
    <mergeCell ref="A1079:B1079"/>
    <mergeCell ref="A1059:B1059"/>
    <mergeCell ref="E1066:F1066"/>
    <mergeCell ref="A1067:B1067"/>
    <mergeCell ref="E1070:F1070"/>
    <mergeCell ref="A1071:B1071"/>
    <mergeCell ref="A1052:B1052"/>
    <mergeCell ref="E1055:F1055"/>
    <mergeCell ref="E1056:F1056"/>
    <mergeCell ref="C1057:D1057"/>
    <mergeCell ref="A1058:G1058"/>
    <mergeCell ref="E1045:F1045"/>
    <mergeCell ref="C1046:D1046"/>
    <mergeCell ref="A1047:G1047"/>
    <mergeCell ref="A1048:B1048"/>
    <mergeCell ref="E1051:F1051"/>
    <mergeCell ref="E1036:F1036"/>
    <mergeCell ref="A1037:B1037"/>
    <mergeCell ref="E1039:F1039"/>
    <mergeCell ref="A1040:B1040"/>
    <mergeCell ref="E1044:F1044"/>
    <mergeCell ref="E1030:F1030"/>
    <mergeCell ref="E1031:F1031"/>
    <mergeCell ref="C1032:D1032"/>
    <mergeCell ref="A1033:G1033"/>
    <mergeCell ref="A1034:B1034"/>
    <mergeCell ref="C1021:D1021"/>
    <mergeCell ref="A1022:G1022"/>
    <mergeCell ref="A1023:B1023"/>
    <mergeCell ref="E1025:F1025"/>
    <mergeCell ref="A1026:B1026"/>
    <mergeCell ref="C1015:D1015"/>
    <mergeCell ref="A1016:G1016"/>
    <mergeCell ref="A1017:B1017"/>
    <mergeCell ref="E1019:F1019"/>
    <mergeCell ref="E1020:F1020"/>
    <mergeCell ref="A1005:B1005"/>
    <mergeCell ref="E1007:F1007"/>
    <mergeCell ref="A1008:B1008"/>
    <mergeCell ref="E1013:F1013"/>
    <mergeCell ref="E1014:F1014"/>
    <mergeCell ref="E998:F998"/>
    <mergeCell ref="C999:D999"/>
    <mergeCell ref="A1000:G1000"/>
    <mergeCell ref="A1001:B1001"/>
    <mergeCell ref="E1004:F1004"/>
    <mergeCell ref="E989:F989"/>
    <mergeCell ref="A990:B990"/>
    <mergeCell ref="E993:F993"/>
    <mergeCell ref="A994:B994"/>
    <mergeCell ref="E997:F997"/>
    <mergeCell ref="E982:F982"/>
    <mergeCell ref="E983:F983"/>
    <mergeCell ref="C984:D984"/>
    <mergeCell ref="A985:G985"/>
    <mergeCell ref="A986:B986"/>
    <mergeCell ref="C974:D974"/>
    <mergeCell ref="A975:G975"/>
    <mergeCell ref="A976:B976"/>
    <mergeCell ref="E979:F979"/>
    <mergeCell ref="A980:B980"/>
    <mergeCell ref="A964:B964"/>
    <mergeCell ref="E966:F966"/>
    <mergeCell ref="A967:B967"/>
    <mergeCell ref="E972:F972"/>
    <mergeCell ref="E973:F973"/>
    <mergeCell ref="A956:B956"/>
    <mergeCell ref="E960:F960"/>
    <mergeCell ref="E961:F961"/>
    <mergeCell ref="C962:D962"/>
    <mergeCell ref="A963:G963"/>
    <mergeCell ref="E948:F948"/>
    <mergeCell ref="C949:D949"/>
    <mergeCell ref="A950:G950"/>
    <mergeCell ref="A951:B951"/>
    <mergeCell ref="E955:F955"/>
    <mergeCell ref="E942:F942"/>
    <mergeCell ref="C943:D943"/>
    <mergeCell ref="A944:G944"/>
    <mergeCell ref="A945:B945"/>
    <mergeCell ref="E947:F947"/>
    <mergeCell ref="A931:G931"/>
    <mergeCell ref="A932:B932"/>
    <mergeCell ref="E935:F935"/>
    <mergeCell ref="A936:B936"/>
    <mergeCell ref="E941:F941"/>
    <mergeCell ref="E923:F923"/>
    <mergeCell ref="A924:B924"/>
    <mergeCell ref="E928:F928"/>
    <mergeCell ref="E929:F929"/>
    <mergeCell ref="C930:D930"/>
    <mergeCell ref="C914:D914"/>
    <mergeCell ref="A915:G915"/>
    <mergeCell ref="A916:B916"/>
    <mergeCell ref="E919:F919"/>
    <mergeCell ref="A920:B920"/>
    <mergeCell ref="A907:B907"/>
    <mergeCell ref="E909:F909"/>
    <mergeCell ref="A910:B910"/>
    <mergeCell ref="E912:F912"/>
    <mergeCell ref="E913:F913"/>
    <mergeCell ref="A898:B898"/>
    <mergeCell ref="E903:F903"/>
    <mergeCell ref="E904:F904"/>
    <mergeCell ref="C905:D905"/>
    <mergeCell ref="A906:G906"/>
    <mergeCell ref="A890:G890"/>
    <mergeCell ref="A891:B891"/>
    <mergeCell ref="E894:F894"/>
    <mergeCell ref="A895:B895"/>
    <mergeCell ref="E897:F897"/>
    <mergeCell ref="E882:F882"/>
    <mergeCell ref="A883:B883"/>
    <mergeCell ref="E887:F887"/>
    <mergeCell ref="E888:F888"/>
    <mergeCell ref="C889:D889"/>
    <mergeCell ref="C869:D869"/>
    <mergeCell ref="A870:G870"/>
    <mergeCell ref="A871:B871"/>
    <mergeCell ref="E878:F878"/>
    <mergeCell ref="A879:B879"/>
    <mergeCell ref="A860:B860"/>
    <mergeCell ref="E863:F863"/>
    <mergeCell ref="A864:B864"/>
    <mergeCell ref="E867:F867"/>
    <mergeCell ref="E868:F868"/>
    <mergeCell ref="A852:B852"/>
    <mergeCell ref="E856:F856"/>
    <mergeCell ref="E857:F857"/>
    <mergeCell ref="C858:D858"/>
    <mergeCell ref="A859:G859"/>
    <mergeCell ref="A845:G845"/>
    <mergeCell ref="A846:B846"/>
    <mergeCell ref="E848:F848"/>
    <mergeCell ref="A849:B849"/>
    <mergeCell ref="E851:F851"/>
    <mergeCell ref="E837:F837"/>
    <mergeCell ref="A838:B838"/>
    <mergeCell ref="E842:F842"/>
    <mergeCell ref="E843:F843"/>
    <mergeCell ref="C844:D844"/>
    <mergeCell ref="E831:F831"/>
    <mergeCell ref="E832:F832"/>
    <mergeCell ref="C833:D833"/>
    <mergeCell ref="A834:G834"/>
    <mergeCell ref="A835:B835"/>
    <mergeCell ref="E825:F825"/>
    <mergeCell ref="E826:F826"/>
    <mergeCell ref="C827:D827"/>
    <mergeCell ref="A828:G828"/>
    <mergeCell ref="A829:B829"/>
    <mergeCell ref="A813:B813"/>
    <mergeCell ref="E816:F816"/>
    <mergeCell ref="A817:B817"/>
    <mergeCell ref="E819:F819"/>
    <mergeCell ref="A820:B820"/>
    <mergeCell ref="A806:B806"/>
    <mergeCell ref="E809:F809"/>
    <mergeCell ref="E810:F810"/>
    <mergeCell ref="C811:D811"/>
    <mergeCell ref="A812:G812"/>
    <mergeCell ref="A797:G797"/>
    <mergeCell ref="A798:B798"/>
    <mergeCell ref="E801:F801"/>
    <mergeCell ref="A802:B802"/>
    <mergeCell ref="E805:F805"/>
    <mergeCell ref="E791:F791"/>
    <mergeCell ref="A792:B792"/>
    <mergeCell ref="E794:F794"/>
    <mergeCell ref="E795:F795"/>
    <mergeCell ref="C796:D796"/>
    <mergeCell ref="E784:F784"/>
    <mergeCell ref="E785:F785"/>
    <mergeCell ref="C786:D786"/>
    <mergeCell ref="A787:G787"/>
    <mergeCell ref="A788:B788"/>
    <mergeCell ref="C774:D774"/>
    <mergeCell ref="A775:G775"/>
    <mergeCell ref="A776:B776"/>
    <mergeCell ref="E778:F778"/>
    <mergeCell ref="A779:B779"/>
    <mergeCell ref="A763:B763"/>
    <mergeCell ref="E767:F767"/>
    <mergeCell ref="A768:B768"/>
    <mergeCell ref="E772:F772"/>
    <mergeCell ref="E773:F773"/>
    <mergeCell ref="A757:B757"/>
    <mergeCell ref="E759:F759"/>
    <mergeCell ref="E760:F760"/>
    <mergeCell ref="C761:D761"/>
    <mergeCell ref="A762:G762"/>
    <mergeCell ref="A748:B748"/>
    <mergeCell ref="E753:F753"/>
    <mergeCell ref="E754:F754"/>
    <mergeCell ref="C755:D755"/>
    <mergeCell ref="A756:G756"/>
    <mergeCell ref="E741:F741"/>
    <mergeCell ref="C742:D742"/>
    <mergeCell ref="A743:G743"/>
    <mergeCell ref="A744:B744"/>
    <mergeCell ref="E747:F747"/>
    <mergeCell ref="E731:F731"/>
    <mergeCell ref="A732:B732"/>
    <mergeCell ref="E735:F735"/>
    <mergeCell ref="A736:B736"/>
    <mergeCell ref="E740:F740"/>
    <mergeCell ref="E724:F724"/>
    <mergeCell ref="E725:F725"/>
    <mergeCell ref="C726:D726"/>
    <mergeCell ref="A727:G727"/>
    <mergeCell ref="A728:B728"/>
    <mergeCell ref="C717:D717"/>
    <mergeCell ref="A718:G718"/>
    <mergeCell ref="A719:B719"/>
    <mergeCell ref="E721:F721"/>
    <mergeCell ref="A722:B722"/>
    <mergeCell ref="A707:B707"/>
    <mergeCell ref="E709:F709"/>
    <mergeCell ref="A710:B710"/>
    <mergeCell ref="E715:F715"/>
    <mergeCell ref="E716:F716"/>
    <mergeCell ref="E700:F700"/>
    <mergeCell ref="C701:D701"/>
    <mergeCell ref="A702:G702"/>
    <mergeCell ref="A703:B703"/>
    <mergeCell ref="E706:F706"/>
    <mergeCell ref="E690:F690"/>
    <mergeCell ref="A691:B691"/>
    <mergeCell ref="E694:F694"/>
    <mergeCell ref="A695:B695"/>
    <mergeCell ref="E699:F699"/>
    <mergeCell ref="E679:F679"/>
    <mergeCell ref="E680:F680"/>
    <mergeCell ref="C681:D681"/>
    <mergeCell ref="A682:G682"/>
    <mergeCell ref="A683:B683"/>
    <mergeCell ref="C670:D670"/>
    <mergeCell ref="A671:G671"/>
    <mergeCell ref="A672:B672"/>
    <mergeCell ref="E675:F675"/>
    <mergeCell ref="A676:B676"/>
    <mergeCell ref="A661:B661"/>
    <mergeCell ref="E663:F663"/>
    <mergeCell ref="A664:B664"/>
    <mergeCell ref="E668:F668"/>
    <mergeCell ref="E669:F669"/>
    <mergeCell ref="E655:F655"/>
    <mergeCell ref="C656:D656"/>
    <mergeCell ref="A657:G657"/>
    <mergeCell ref="A658:B658"/>
    <mergeCell ref="E660:F660"/>
    <mergeCell ref="A646:G646"/>
    <mergeCell ref="A647:B647"/>
    <mergeCell ref="E649:F649"/>
    <mergeCell ref="A650:B650"/>
    <mergeCell ref="E654:F654"/>
    <mergeCell ref="A640:G640"/>
    <mergeCell ref="A641:B641"/>
    <mergeCell ref="E643:F643"/>
    <mergeCell ref="E644:F644"/>
    <mergeCell ref="C645:D645"/>
    <mergeCell ref="E631:F631"/>
    <mergeCell ref="A632:B632"/>
    <mergeCell ref="E637:F637"/>
    <mergeCell ref="E638:F638"/>
    <mergeCell ref="C639:D639"/>
    <mergeCell ref="C623:D623"/>
    <mergeCell ref="A624:G624"/>
    <mergeCell ref="A625:B625"/>
    <mergeCell ref="E628:F628"/>
    <mergeCell ref="A629:B629"/>
    <mergeCell ref="A614:B614"/>
    <mergeCell ref="E617:F617"/>
    <mergeCell ref="A618:B618"/>
    <mergeCell ref="E621:F621"/>
    <mergeCell ref="E622:F622"/>
    <mergeCell ref="E607:F607"/>
    <mergeCell ref="C608:D608"/>
    <mergeCell ref="A609:G609"/>
    <mergeCell ref="A610:B610"/>
    <mergeCell ref="E613:F613"/>
    <mergeCell ref="A599:G599"/>
    <mergeCell ref="A600:B600"/>
    <mergeCell ref="E603:F603"/>
    <mergeCell ref="A604:B604"/>
    <mergeCell ref="E606:F606"/>
    <mergeCell ref="E590:F590"/>
    <mergeCell ref="A591:B591"/>
    <mergeCell ref="E596:F596"/>
    <mergeCell ref="E597:F597"/>
    <mergeCell ref="C598:D598"/>
    <mergeCell ref="E584:F584"/>
    <mergeCell ref="E585:F585"/>
    <mergeCell ref="C586:D586"/>
    <mergeCell ref="A587:G587"/>
    <mergeCell ref="A588:B588"/>
    <mergeCell ref="C573:D573"/>
    <mergeCell ref="A574:G574"/>
    <mergeCell ref="A575:B575"/>
    <mergeCell ref="E579:F579"/>
    <mergeCell ref="A580:B580"/>
    <mergeCell ref="C567:D567"/>
    <mergeCell ref="A568:G568"/>
    <mergeCell ref="A569:B569"/>
    <mergeCell ref="E571:F571"/>
    <mergeCell ref="E572:F572"/>
    <mergeCell ref="A556:B556"/>
    <mergeCell ref="E559:F559"/>
    <mergeCell ref="A560:B560"/>
    <mergeCell ref="E565:F565"/>
    <mergeCell ref="E566:F566"/>
    <mergeCell ref="A548:B548"/>
    <mergeCell ref="E552:F552"/>
    <mergeCell ref="E553:F553"/>
    <mergeCell ref="C554:D554"/>
    <mergeCell ref="A555:G555"/>
    <mergeCell ref="A539:G539"/>
    <mergeCell ref="A540:B540"/>
    <mergeCell ref="E543:F543"/>
    <mergeCell ref="A544:B544"/>
    <mergeCell ref="E547:F547"/>
    <mergeCell ref="E533:F533"/>
    <mergeCell ref="A534:B534"/>
    <mergeCell ref="E536:F536"/>
    <mergeCell ref="E537:F537"/>
    <mergeCell ref="C538:D538"/>
    <mergeCell ref="E527:F527"/>
    <mergeCell ref="E528:F528"/>
    <mergeCell ref="C529:D529"/>
    <mergeCell ref="A530:G530"/>
    <mergeCell ref="A531:B531"/>
    <mergeCell ref="A515:B515"/>
    <mergeCell ref="E518:F518"/>
    <mergeCell ref="A519:B519"/>
    <mergeCell ref="E521:F521"/>
    <mergeCell ref="A522:B522"/>
    <mergeCell ref="A507:B507"/>
    <mergeCell ref="E511:F511"/>
    <mergeCell ref="E512:F512"/>
    <mergeCell ref="C513:D513"/>
    <mergeCell ref="A514:G514"/>
    <mergeCell ref="A494:G494"/>
    <mergeCell ref="A495:B495"/>
    <mergeCell ref="E502:F502"/>
    <mergeCell ref="A503:B503"/>
    <mergeCell ref="E506:F506"/>
    <mergeCell ref="E487:F487"/>
    <mergeCell ref="A488:B488"/>
    <mergeCell ref="E491:F491"/>
    <mergeCell ref="E492:F492"/>
    <mergeCell ref="C493:D493"/>
    <mergeCell ref="E480:F480"/>
    <mergeCell ref="E481:F481"/>
    <mergeCell ref="C482:D482"/>
    <mergeCell ref="A483:G483"/>
    <mergeCell ref="A484:B484"/>
    <mergeCell ref="A470:B470"/>
    <mergeCell ref="E472:F472"/>
    <mergeCell ref="A473:B473"/>
    <mergeCell ref="E475:F475"/>
    <mergeCell ref="A476:B476"/>
    <mergeCell ref="A462:B462"/>
    <mergeCell ref="E466:F466"/>
    <mergeCell ref="E467:F467"/>
    <mergeCell ref="C468:D468"/>
    <mergeCell ref="A469:G469"/>
    <mergeCell ref="E456:F456"/>
    <mergeCell ref="C457:D457"/>
    <mergeCell ref="A458:G458"/>
    <mergeCell ref="A459:B459"/>
    <mergeCell ref="E461:F461"/>
    <mergeCell ref="E450:F450"/>
    <mergeCell ref="C451:D451"/>
    <mergeCell ref="A452:G452"/>
    <mergeCell ref="A453:B453"/>
    <mergeCell ref="E455:F455"/>
    <mergeCell ref="E440:F440"/>
    <mergeCell ref="A441:B441"/>
    <mergeCell ref="E443:F443"/>
    <mergeCell ref="A444:B444"/>
    <mergeCell ref="E449:F449"/>
    <mergeCell ref="E433:F433"/>
    <mergeCell ref="E434:F434"/>
    <mergeCell ref="C435:D435"/>
    <mergeCell ref="A436:G436"/>
    <mergeCell ref="A437:B437"/>
    <mergeCell ref="A422:B422"/>
    <mergeCell ref="E425:F425"/>
    <mergeCell ref="A426:B426"/>
    <mergeCell ref="E429:F429"/>
    <mergeCell ref="A430:B430"/>
    <mergeCell ref="A416:B416"/>
    <mergeCell ref="E418:F418"/>
    <mergeCell ref="E419:F419"/>
    <mergeCell ref="C420:D420"/>
    <mergeCell ref="A421:G421"/>
    <mergeCell ref="E409:F409"/>
    <mergeCell ref="C410:D410"/>
    <mergeCell ref="A411:G411"/>
    <mergeCell ref="A412:B412"/>
    <mergeCell ref="E415:F415"/>
    <mergeCell ref="A399:G399"/>
    <mergeCell ref="A400:B400"/>
    <mergeCell ref="E402:F402"/>
    <mergeCell ref="A403:B403"/>
    <mergeCell ref="E408:F408"/>
    <mergeCell ref="E391:F391"/>
    <mergeCell ref="A392:B392"/>
    <mergeCell ref="E396:F396"/>
    <mergeCell ref="E397:F397"/>
    <mergeCell ref="C398:D398"/>
    <mergeCell ref="E383:F383"/>
    <mergeCell ref="E384:F384"/>
    <mergeCell ref="C385:D385"/>
    <mergeCell ref="A386:G386"/>
    <mergeCell ref="A387:B387"/>
    <mergeCell ref="E377:F377"/>
    <mergeCell ref="E378:F378"/>
    <mergeCell ref="C379:D379"/>
    <mergeCell ref="A380:G380"/>
    <mergeCell ref="A381:B381"/>
    <mergeCell ref="C366:D366"/>
    <mergeCell ref="A367:G367"/>
    <mergeCell ref="A368:B368"/>
    <mergeCell ref="E371:F371"/>
    <mergeCell ref="A372:B372"/>
    <mergeCell ref="A356:B356"/>
    <mergeCell ref="E359:F359"/>
    <mergeCell ref="A360:B360"/>
    <mergeCell ref="E364:F364"/>
    <mergeCell ref="E365:F365"/>
    <mergeCell ref="E349:F349"/>
    <mergeCell ref="C350:D350"/>
    <mergeCell ref="A351:G351"/>
    <mergeCell ref="A352:B352"/>
    <mergeCell ref="E355:F355"/>
    <mergeCell ref="A342:G342"/>
    <mergeCell ref="A343:B343"/>
    <mergeCell ref="E345:F345"/>
    <mergeCell ref="A346:B346"/>
    <mergeCell ref="E348:F348"/>
    <mergeCell ref="E333:F333"/>
    <mergeCell ref="A334:B334"/>
    <mergeCell ref="E339:F339"/>
    <mergeCell ref="E340:F340"/>
    <mergeCell ref="C341:D341"/>
    <mergeCell ref="C325:D325"/>
    <mergeCell ref="A326:G326"/>
    <mergeCell ref="A327:B327"/>
    <mergeCell ref="E330:F330"/>
    <mergeCell ref="A331:B331"/>
    <mergeCell ref="A315:B315"/>
    <mergeCell ref="E318:F318"/>
    <mergeCell ref="A319:B319"/>
    <mergeCell ref="E323:F323"/>
    <mergeCell ref="E324:F324"/>
    <mergeCell ref="E304:F304"/>
    <mergeCell ref="C305:D305"/>
    <mergeCell ref="A306:G306"/>
    <mergeCell ref="A307:B307"/>
    <mergeCell ref="E314:F314"/>
    <mergeCell ref="A295:G295"/>
    <mergeCell ref="A296:B296"/>
    <mergeCell ref="E299:F299"/>
    <mergeCell ref="A300:B300"/>
    <mergeCell ref="E303:F303"/>
    <mergeCell ref="E287:F287"/>
    <mergeCell ref="A288:B288"/>
    <mergeCell ref="E292:F292"/>
    <mergeCell ref="E293:F293"/>
    <mergeCell ref="C294:D294"/>
    <mergeCell ref="C280:D280"/>
    <mergeCell ref="A281:G281"/>
    <mergeCell ref="A282:B282"/>
    <mergeCell ref="E284:F284"/>
    <mergeCell ref="A285:B285"/>
    <mergeCell ref="A271:B271"/>
    <mergeCell ref="E273:F273"/>
    <mergeCell ref="A274:B274"/>
    <mergeCell ref="E278:F278"/>
    <mergeCell ref="E279:F279"/>
    <mergeCell ref="A265:B265"/>
    <mergeCell ref="E267:F267"/>
    <mergeCell ref="E268:F268"/>
    <mergeCell ref="C269:D269"/>
    <mergeCell ref="A270:G270"/>
    <mergeCell ref="A256:B256"/>
    <mergeCell ref="E261:F261"/>
    <mergeCell ref="E262:F262"/>
    <mergeCell ref="C263:D263"/>
    <mergeCell ref="A264:G264"/>
    <mergeCell ref="A248:G248"/>
    <mergeCell ref="A249:B249"/>
    <mergeCell ref="E252:F252"/>
    <mergeCell ref="A253:B253"/>
    <mergeCell ref="E255:F255"/>
    <mergeCell ref="E241:F241"/>
    <mergeCell ref="A242:B242"/>
    <mergeCell ref="E245:F245"/>
    <mergeCell ref="E246:F246"/>
    <mergeCell ref="C247:D247"/>
    <mergeCell ref="C232:D232"/>
    <mergeCell ref="A233:G233"/>
    <mergeCell ref="A234:B234"/>
    <mergeCell ref="E237:F237"/>
    <mergeCell ref="A238:B238"/>
    <mergeCell ref="A224:B224"/>
    <mergeCell ref="E227:F227"/>
    <mergeCell ref="A228:B228"/>
    <mergeCell ref="E230:F230"/>
    <mergeCell ref="E231:F231"/>
    <mergeCell ref="A215:B215"/>
    <mergeCell ref="E220:F220"/>
    <mergeCell ref="E221:F221"/>
    <mergeCell ref="C222:D222"/>
    <mergeCell ref="A223:G223"/>
    <mergeCell ref="E209:F209"/>
    <mergeCell ref="C210:D210"/>
    <mergeCell ref="A211:G211"/>
    <mergeCell ref="A212:B212"/>
    <mergeCell ref="E214:F214"/>
    <mergeCell ref="A198:G198"/>
    <mergeCell ref="A199:B199"/>
    <mergeCell ref="E203:F203"/>
    <mergeCell ref="A204:B204"/>
    <mergeCell ref="E208:F208"/>
    <mergeCell ref="A192:G192"/>
    <mergeCell ref="A193:B193"/>
    <mergeCell ref="E195:F195"/>
    <mergeCell ref="E196:F196"/>
    <mergeCell ref="C197:D197"/>
    <mergeCell ref="E183:F183"/>
    <mergeCell ref="A184:B184"/>
    <mergeCell ref="E189:F189"/>
    <mergeCell ref="E190:F190"/>
    <mergeCell ref="C191:D191"/>
    <mergeCell ref="E176:F176"/>
    <mergeCell ref="E177:F177"/>
    <mergeCell ref="C178:D178"/>
    <mergeCell ref="A179:G179"/>
    <mergeCell ref="A180:B180"/>
    <mergeCell ref="A164:B164"/>
    <mergeCell ref="E167:F167"/>
    <mergeCell ref="A168:B168"/>
    <mergeCell ref="E171:F171"/>
    <mergeCell ref="A172:B172"/>
    <mergeCell ref="A158:B158"/>
    <mergeCell ref="E160:F160"/>
    <mergeCell ref="E161:F161"/>
    <mergeCell ref="C162:D162"/>
    <mergeCell ref="A163:G163"/>
    <mergeCell ref="E152:F152"/>
    <mergeCell ref="C153:D153"/>
    <mergeCell ref="A154:G154"/>
    <mergeCell ref="A155:B155"/>
    <mergeCell ref="E157:F157"/>
    <mergeCell ref="E142:F142"/>
    <mergeCell ref="A143:B143"/>
    <mergeCell ref="E145:F145"/>
    <mergeCell ref="A146:B146"/>
    <mergeCell ref="E151:F151"/>
    <mergeCell ref="E135:F135"/>
    <mergeCell ref="E136:F136"/>
    <mergeCell ref="C137:D137"/>
    <mergeCell ref="A138:G138"/>
    <mergeCell ref="A139:B139"/>
    <mergeCell ref="A119:B119"/>
    <mergeCell ref="E126:F126"/>
    <mergeCell ref="A127:B127"/>
    <mergeCell ref="E130:F130"/>
    <mergeCell ref="A131:B131"/>
    <mergeCell ref="A112:B112"/>
    <mergeCell ref="E115:F115"/>
    <mergeCell ref="E116:F116"/>
    <mergeCell ref="C117:D117"/>
    <mergeCell ref="A118:G118"/>
    <mergeCell ref="E105:F105"/>
    <mergeCell ref="C106:D106"/>
    <mergeCell ref="A107:G107"/>
    <mergeCell ref="A108:B108"/>
    <mergeCell ref="E111:F111"/>
    <mergeCell ref="E96:F96"/>
    <mergeCell ref="A97:B97"/>
    <mergeCell ref="E99:F99"/>
    <mergeCell ref="A100:B100"/>
    <mergeCell ref="E104:F104"/>
    <mergeCell ref="E90:F90"/>
    <mergeCell ref="E91:F91"/>
    <mergeCell ref="C92:D92"/>
    <mergeCell ref="A93:G93"/>
    <mergeCell ref="A94:B94"/>
    <mergeCell ref="C81:D81"/>
    <mergeCell ref="A82:G82"/>
    <mergeCell ref="A83:B83"/>
    <mergeCell ref="E85:F85"/>
    <mergeCell ref="A86:B86"/>
    <mergeCell ref="C75:D75"/>
    <mergeCell ref="A76:G76"/>
    <mergeCell ref="A77:B77"/>
    <mergeCell ref="E79:F79"/>
    <mergeCell ref="E80:F80"/>
    <mergeCell ref="A65:B65"/>
    <mergeCell ref="E67:F67"/>
    <mergeCell ref="A68:B68"/>
    <mergeCell ref="E73:F73"/>
    <mergeCell ref="E74:F74"/>
    <mergeCell ref="E58:F58"/>
    <mergeCell ref="C59:D59"/>
    <mergeCell ref="A60:G60"/>
    <mergeCell ref="A61:B61"/>
    <mergeCell ref="E64:F64"/>
    <mergeCell ref="E49:F49"/>
    <mergeCell ref="A50:B50"/>
    <mergeCell ref="E53:F53"/>
    <mergeCell ref="A54:B54"/>
    <mergeCell ref="E57:F57"/>
    <mergeCell ref="E8:F8"/>
    <mergeCell ref="C9:D9"/>
    <mergeCell ref="A10:G10"/>
    <mergeCell ref="A11:B11"/>
    <mergeCell ref="E15:F15"/>
    <mergeCell ref="A1:G1"/>
    <mergeCell ref="C2:D2"/>
    <mergeCell ref="A3:G3"/>
    <mergeCell ref="A4:B4"/>
    <mergeCell ref="E7:F7"/>
    <mergeCell ref="E42:F42"/>
    <mergeCell ref="E43:F43"/>
    <mergeCell ref="C44:D44"/>
    <mergeCell ref="A45:G45"/>
    <mergeCell ref="A46:B46"/>
    <mergeCell ref="C34:D34"/>
    <mergeCell ref="A35:G35"/>
    <mergeCell ref="A36:B36"/>
    <mergeCell ref="E39:F39"/>
    <mergeCell ref="A40:B40"/>
    <mergeCell ref="A24:B24"/>
    <mergeCell ref="E26:F26"/>
    <mergeCell ref="A27:B27"/>
    <mergeCell ref="E32:F32"/>
    <mergeCell ref="E33:F33"/>
    <mergeCell ref="A16:B16"/>
    <mergeCell ref="E20:F20"/>
    <mergeCell ref="E21:F21"/>
    <mergeCell ref="C22:D22"/>
    <mergeCell ref="A23:G23"/>
  </mergeCells>
  <pageMargins left="0.27559055118110237" right="0.27559055118110237" top="0.27559055118110237" bottom="0.27559055118110237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8"/>
  <sheetViews>
    <sheetView view="pageBreakPreview" zoomScale="140" zoomScaleNormal="100" zoomScaleSheetLayoutView="140" workbookViewId="0">
      <selection sqref="A1:G1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87" customHeight="1">
      <c r="A1" s="82"/>
      <c r="B1" s="82"/>
      <c r="C1" s="82"/>
      <c r="D1" s="82"/>
      <c r="E1" s="82"/>
      <c r="F1" s="82"/>
      <c r="G1" s="82"/>
    </row>
    <row r="2" spans="1:7" ht="9.9499999999999993" customHeight="1">
      <c r="A2" s="1"/>
      <c r="B2" s="1"/>
      <c r="C2" s="101" t="s">
        <v>448</v>
      </c>
      <c r="D2" s="102"/>
      <c r="E2" s="1"/>
      <c r="F2" s="1"/>
      <c r="G2" s="1"/>
    </row>
    <row r="3" spans="1:7" ht="20.100000000000001" customHeight="1">
      <c r="A3" s="103" t="s">
        <v>833</v>
      </c>
      <c r="B3" s="104"/>
      <c r="C3" s="104"/>
      <c r="D3" s="104"/>
      <c r="E3" s="104"/>
      <c r="F3" s="104"/>
      <c r="G3" s="104"/>
    </row>
    <row r="4" spans="1:7" ht="15" customHeight="1">
      <c r="A4" s="105" t="s">
        <v>450</v>
      </c>
      <c r="B4" s="106"/>
      <c r="C4" s="9" t="s">
        <v>451</v>
      </c>
      <c r="D4" s="9" t="s">
        <v>452</v>
      </c>
      <c r="E4" s="9" t="s">
        <v>453</v>
      </c>
      <c r="F4" s="9" t="s">
        <v>454</v>
      </c>
      <c r="G4" s="9" t="s">
        <v>455</v>
      </c>
    </row>
    <row r="5" spans="1:7" ht="15" customHeight="1">
      <c r="A5" s="10" t="s">
        <v>456</v>
      </c>
      <c r="B5" s="11" t="s">
        <v>457</v>
      </c>
      <c r="C5" s="10" t="s">
        <v>458</v>
      </c>
      <c r="D5" s="10" t="s">
        <v>459</v>
      </c>
      <c r="E5" s="12">
        <v>132</v>
      </c>
      <c r="F5" s="13">
        <v>27.42</v>
      </c>
      <c r="G5" s="13">
        <v>3619.44</v>
      </c>
    </row>
    <row r="6" spans="1:7" ht="15" customHeight="1">
      <c r="A6" s="10" t="s">
        <v>460</v>
      </c>
      <c r="B6" s="11" t="s">
        <v>461</v>
      </c>
      <c r="C6" s="10" t="s">
        <v>458</v>
      </c>
      <c r="D6" s="10" t="s">
        <v>459</v>
      </c>
      <c r="E6" s="12">
        <v>26.4</v>
      </c>
      <c r="F6" s="13">
        <v>81.849999999999994</v>
      </c>
      <c r="G6" s="13">
        <v>2160.84</v>
      </c>
    </row>
    <row r="7" spans="1:7" ht="15" customHeight="1">
      <c r="A7" s="1"/>
      <c r="B7" s="1"/>
      <c r="C7" s="1"/>
      <c r="D7" s="1"/>
      <c r="E7" s="107" t="s">
        <v>462</v>
      </c>
      <c r="F7" s="108"/>
      <c r="G7" s="14">
        <v>5780.28</v>
      </c>
    </row>
    <row r="8" spans="1:7" ht="15" customHeight="1">
      <c r="A8" s="1"/>
      <c r="B8" s="1"/>
      <c r="C8" s="1"/>
      <c r="D8" s="1"/>
      <c r="E8" s="99" t="s">
        <v>463</v>
      </c>
      <c r="F8" s="100"/>
      <c r="G8" s="4">
        <v>5780.28</v>
      </c>
    </row>
  </sheetData>
  <mergeCells count="6">
    <mergeCell ref="E8:F8"/>
    <mergeCell ref="A1:G1"/>
    <mergeCell ref="C2:D2"/>
    <mergeCell ref="A3:G3"/>
    <mergeCell ref="A4:B4"/>
    <mergeCell ref="E7:F7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D26"/>
  <sheetViews>
    <sheetView view="pageBreakPreview" zoomScale="96" zoomScaleNormal="100" zoomScaleSheetLayoutView="96" workbookViewId="0">
      <selection activeCell="G3" sqref="G3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87" customHeight="1">
      <c r="A1" s="82"/>
      <c r="B1" s="82"/>
      <c r="C1" s="82"/>
      <c r="D1" s="82"/>
    </row>
    <row r="2" spans="1:4" ht="12" customHeight="1">
      <c r="A2" s="1"/>
      <c r="B2" s="83" t="s">
        <v>0</v>
      </c>
      <c r="C2" s="84"/>
      <c r="D2" s="84"/>
    </row>
    <row r="3" spans="1:4" ht="15" customHeight="1">
      <c r="A3" s="17" t="s">
        <v>834</v>
      </c>
      <c r="B3" s="17" t="s">
        <v>835</v>
      </c>
      <c r="C3" s="17" t="s">
        <v>836</v>
      </c>
      <c r="D3" s="1"/>
    </row>
    <row r="4" spans="1:4" ht="8.1" customHeight="1">
      <c r="A4" s="1"/>
      <c r="B4" s="83" t="s">
        <v>448</v>
      </c>
      <c r="C4" s="84"/>
      <c r="D4" s="1"/>
    </row>
    <row r="5" spans="1:4" ht="12.95" customHeight="1">
      <c r="A5" s="1"/>
      <c r="B5" s="18" t="s">
        <v>837</v>
      </c>
      <c r="C5" s="1"/>
      <c r="D5" s="1"/>
    </row>
    <row r="6" spans="1:4" ht="12.95" customHeight="1">
      <c r="A6" s="19" t="s">
        <v>838</v>
      </c>
      <c r="B6" s="20" t="s">
        <v>839</v>
      </c>
      <c r="C6" s="21">
        <v>3.8</v>
      </c>
      <c r="D6" s="1"/>
    </row>
    <row r="7" spans="1:4" ht="12.95" customHeight="1">
      <c r="A7" s="19" t="s">
        <v>840</v>
      </c>
      <c r="B7" s="20" t="s">
        <v>841</v>
      </c>
      <c r="C7" s="21">
        <v>1.02</v>
      </c>
      <c r="D7" s="1"/>
    </row>
    <row r="8" spans="1:4" ht="12.95" customHeight="1">
      <c r="A8" s="19" t="s">
        <v>842</v>
      </c>
      <c r="B8" s="20" t="s">
        <v>843</v>
      </c>
      <c r="C8" s="21">
        <v>0.5</v>
      </c>
      <c r="D8" s="1"/>
    </row>
    <row r="9" spans="1:4" ht="15" customHeight="1">
      <c r="A9" s="1"/>
      <c r="B9" s="22" t="s">
        <v>844</v>
      </c>
      <c r="C9" s="23">
        <v>5.32</v>
      </c>
      <c r="D9" s="1"/>
    </row>
    <row r="10" spans="1:4" ht="15" customHeight="1">
      <c r="A10" s="1"/>
      <c r="B10" s="83" t="s">
        <v>0</v>
      </c>
      <c r="C10" s="84"/>
      <c r="D10" s="1"/>
    </row>
    <row r="11" spans="1:4" ht="8.1" customHeight="1">
      <c r="A11" s="1"/>
      <c r="B11" s="83" t="s">
        <v>448</v>
      </c>
      <c r="C11" s="84"/>
      <c r="D11" s="1"/>
    </row>
    <row r="12" spans="1:4" ht="12.95" customHeight="1">
      <c r="A12" s="1"/>
      <c r="B12" s="18" t="s">
        <v>845</v>
      </c>
      <c r="C12" s="1"/>
      <c r="D12" s="1"/>
    </row>
    <row r="13" spans="1:4" ht="12.95" customHeight="1">
      <c r="A13" s="19" t="s">
        <v>846</v>
      </c>
      <c r="B13" s="20" t="s">
        <v>847</v>
      </c>
      <c r="C13" s="21">
        <v>0.32</v>
      </c>
      <c r="D13" s="1"/>
    </row>
    <row r="14" spans="1:4" ht="12.95" customHeight="1">
      <c r="A14" s="19" t="s">
        <v>848</v>
      </c>
      <c r="B14" s="20" t="s">
        <v>849</v>
      </c>
      <c r="C14" s="21">
        <v>6.64</v>
      </c>
      <c r="D14" s="1"/>
    </row>
    <row r="15" spans="1:4" ht="15" customHeight="1">
      <c r="A15" s="1"/>
      <c r="B15" s="22" t="s">
        <v>844</v>
      </c>
      <c r="C15" s="23">
        <v>6.96</v>
      </c>
      <c r="D15" s="1"/>
    </row>
    <row r="16" spans="1:4" ht="15" customHeight="1">
      <c r="A16" s="1"/>
      <c r="B16" s="83" t="s">
        <v>0</v>
      </c>
      <c r="C16" s="84"/>
      <c r="D16" s="1"/>
    </row>
    <row r="17" spans="1:4" ht="8.1" customHeight="1">
      <c r="A17" s="1"/>
      <c r="B17" s="83" t="s">
        <v>448</v>
      </c>
      <c r="C17" s="84"/>
      <c r="D17" s="1"/>
    </row>
    <row r="18" spans="1:4" ht="12.95" customHeight="1">
      <c r="A18" s="24" t="s">
        <v>850</v>
      </c>
      <c r="B18" s="18" t="s">
        <v>851</v>
      </c>
      <c r="C18" s="1"/>
      <c r="D18" s="1"/>
    </row>
    <row r="19" spans="1:4" ht="12.95" customHeight="1">
      <c r="A19" s="19" t="s">
        <v>448</v>
      </c>
      <c r="B19" s="20" t="s">
        <v>852</v>
      </c>
      <c r="C19" s="21">
        <v>0.65</v>
      </c>
      <c r="D19" s="1"/>
    </row>
    <row r="20" spans="1:4" ht="12.95" customHeight="1">
      <c r="A20" s="19" t="s">
        <v>448</v>
      </c>
      <c r="B20" s="20" t="s">
        <v>853</v>
      </c>
      <c r="C20" s="21">
        <v>3</v>
      </c>
      <c r="D20" s="1"/>
    </row>
    <row r="21" spans="1:4" ht="12.95" customHeight="1">
      <c r="A21" s="19" t="s">
        <v>448</v>
      </c>
      <c r="B21" s="20" t="s">
        <v>854</v>
      </c>
      <c r="C21" s="21">
        <v>3</v>
      </c>
      <c r="D21" s="1"/>
    </row>
    <row r="22" spans="1:4" ht="12.95" customHeight="1">
      <c r="A22" s="19" t="s">
        <v>448</v>
      </c>
      <c r="B22" s="20" t="s">
        <v>855</v>
      </c>
      <c r="C22" s="21">
        <v>4.5</v>
      </c>
      <c r="D22" s="1"/>
    </row>
    <row r="23" spans="1:4" ht="15" customHeight="1">
      <c r="A23" s="1"/>
      <c r="B23" s="22" t="s">
        <v>844</v>
      </c>
      <c r="C23" s="23">
        <v>11.15</v>
      </c>
      <c r="D23" s="1"/>
    </row>
    <row r="24" spans="1:4" ht="15" customHeight="1">
      <c r="A24" s="1"/>
      <c r="B24" s="83" t="s">
        <v>0</v>
      </c>
      <c r="C24" s="84"/>
      <c r="D24" s="1"/>
    </row>
    <row r="25" spans="1:4" ht="26.1" customHeight="1">
      <c r="A25" s="1"/>
      <c r="B25" s="110" t="s">
        <v>856</v>
      </c>
      <c r="C25" s="111"/>
      <c r="D25" s="1"/>
    </row>
    <row r="26" spans="1:4" ht="24" customHeight="1">
      <c r="A26" s="1"/>
      <c r="B26" s="110" t="s">
        <v>857</v>
      </c>
      <c r="C26" s="111"/>
      <c r="D26" s="111"/>
    </row>
  </sheetData>
  <mergeCells count="10">
    <mergeCell ref="B16:C16"/>
    <mergeCell ref="B17:C17"/>
    <mergeCell ref="B24:C24"/>
    <mergeCell ref="B25:C25"/>
    <mergeCell ref="B26:D26"/>
    <mergeCell ref="A1:D1"/>
    <mergeCell ref="B2:D2"/>
    <mergeCell ref="B4:C4"/>
    <mergeCell ref="B10:C10"/>
    <mergeCell ref="B11:C11"/>
  </mergeCells>
  <pageMargins left="0.27777777777777779" right="0.27777777777777779" top="0.27777777777777779" bottom="0.27777777777777779" header="0" footer="0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E44"/>
  <sheetViews>
    <sheetView view="pageBreakPreview" zoomScaleNormal="100" zoomScaleSheetLayoutView="100" workbookViewId="0">
      <selection activeCell="I3" sqref="I3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87" customHeight="1">
      <c r="A1" s="82"/>
      <c r="B1" s="82"/>
      <c r="C1" s="82"/>
      <c r="D1" s="82"/>
      <c r="E1" s="82"/>
    </row>
    <row r="2" spans="1:5" ht="12" customHeight="1">
      <c r="A2" s="1"/>
      <c r="B2" s="83" t="s">
        <v>0</v>
      </c>
      <c r="C2" s="84"/>
      <c r="D2" s="1"/>
      <c r="E2" s="1"/>
    </row>
    <row r="3" spans="1:5" ht="15" customHeight="1">
      <c r="A3" s="17" t="s">
        <v>834</v>
      </c>
      <c r="B3" s="17" t="s">
        <v>835</v>
      </c>
      <c r="C3" s="25" t="s">
        <v>858</v>
      </c>
      <c r="D3" s="17" t="s">
        <v>859</v>
      </c>
      <c r="E3" s="1"/>
    </row>
    <row r="4" spans="1:5" ht="12" customHeight="1">
      <c r="A4" s="1"/>
      <c r="B4" s="83" t="s">
        <v>0</v>
      </c>
      <c r="C4" s="84"/>
      <c r="D4" s="1"/>
      <c r="E4" s="1"/>
    </row>
    <row r="5" spans="1:5" ht="12.95" customHeight="1">
      <c r="A5" s="24" t="s">
        <v>860</v>
      </c>
      <c r="B5" s="18" t="s">
        <v>861</v>
      </c>
      <c r="C5" s="1"/>
      <c r="D5" s="1"/>
      <c r="E5" s="1"/>
    </row>
    <row r="6" spans="1:5" ht="12.95" customHeight="1">
      <c r="A6" s="19" t="s">
        <v>862</v>
      </c>
      <c r="B6" s="20" t="s">
        <v>863</v>
      </c>
      <c r="C6" s="26">
        <v>0</v>
      </c>
      <c r="D6" s="21">
        <v>0</v>
      </c>
      <c r="E6" s="1"/>
    </row>
    <row r="7" spans="1:5" ht="12.95" customHeight="1">
      <c r="A7" s="19" t="s">
        <v>864</v>
      </c>
      <c r="B7" s="20" t="s">
        <v>865</v>
      </c>
      <c r="C7" s="26">
        <v>1.5</v>
      </c>
      <c r="D7" s="21">
        <v>1.5</v>
      </c>
      <c r="E7" s="1"/>
    </row>
    <row r="8" spans="1:5" ht="12.95" customHeight="1">
      <c r="A8" s="19" t="s">
        <v>866</v>
      </c>
      <c r="B8" s="20" t="s">
        <v>867</v>
      </c>
      <c r="C8" s="26">
        <v>1</v>
      </c>
      <c r="D8" s="21">
        <v>1</v>
      </c>
      <c r="E8" s="1"/>
    </row>
    <row r="9" spans="1:5" ht="12.95" customHeight="1">
      <c r="A9" s="19" t="s">
        <v>868</v>
      </c>
      <c r="B9" s="20" t="s">
        <v>869</v>
      </c>
      <c r="C9" s="26">
        <v>0.2</v>
      </c>
      <c r="D9" s="21">
        <v>0.2</v>
      </c>
      <c r="E9" s="1"/>
    </row>
    <row r="10" spans="1:5" ht="12.95" customHeight="1">
      <c r="A10" s="19" t="s">
        <v>870</v>
      </c>
      <c r="B10" s="20" t="s">
        <v>871</v>
      </c>
      <c r="C10" s="26">
        <v>0.6</v>
      </c>
      <c r="D10" s="21">
        <v>0.6</v>
      </c>
      <c r="E10" s="1"/>
    </row>
    <row r="11" spans="1:5" ht="12.95" customHeight="1">
      <c r="A11" s="19" t="s">
        <v>872</v>
      </c>
      <c r="B11" s="20" t="s">
        <v>873</v>
      </c>
      <c r="C11" s="26">
        <v>2.5</v>
      </c>
      <c r="D11" s="21">
        <v>2.5</v>
      </c>
      <c r="E11" s="1"/>
    </row>
    <row r="12" spans="1:5" ht="12.95" customHeight="1">
      <c r="A12" s="19" t="s">
        <v>874</v>
      </c>
      <c r="B12" s="20" t="s">
        <v>875</v>
      </c>
      <c r="C12" s="26">
        <v>3</v>
      </c>
      <c r="D12" s="21">
        <v>3</v>
      </c>
      <c r="E12" s="1"/>
    </row>
    <row r="13" spans="1:5" ht="12.95" customHeight="1">
      <c r="A13" s="19" t="s">
        <v>876</v>
      </c>
      <c r="B13" s="20" t="s">
        <v>877</v>
      </c>
      <c r="C13" s="26">
        <v>8</v>
      </c>
      <c r="D13" s="21">
        <v>8</v>
      </c>
      <c r="E13" s="1"/>
    </row>
    <row r="14" spans="1:5" ht="12.95" customHeight="1">
      <c r="A14" s="19" t="s">
        <v>878</v>
      </c>
      <c r="B14" s="20" t="s">
        <v>879</v>
      </c>
      <c r="C14" s="26">
        <v>0</v>
      </c>
      <c r="D14" s="21">
        <v>0</v>
      </c>
      <c r="E14" s="1"/>
    </row>
    <row r="15" spans="1:5" ht="15" customHeight="1">
      <c r="A15" s="1"/>
      <c r="B15" s="22" t="s">
        <v>844</v>
      </c>
      <c r="C15" s="23">
        <v>16.8</v>
      </c>
      <c r="D15" s="23">
        <v>16.8</v>
      </c>
      <c r="E15" s="1"/>
    </row>
    <row r="16" spans="1:5" ht="12" customHeight="1">
      <c r="A16" s="1"/>
      <c r="B16" s="83" t="s">
        <v>0</v>
      </c>
      <c r="C16" s="84"/>
      <c r="D16" s="1"/>
      <c r="E16" s="1"/>
    </row>
    <row r="17" spans="1:5" ht="12.95" customHeight="1">
      <c r="A17" s="24" t="s">
        <v>880</v>
      </c>
      <c r="B17" s="18" t="s">
        <v>881</v>
      </c>
      <c r="C17" s="1"/>
      <c r="D17" s="1"/>
      <c r="E17" s="1"/>
    </row>
    <row r="18" spans="1:5" ht="12.95" customHeight="1">
      <c r="A18" s="19" t="s">
        <v>882</v>
      </c>
      <c r="B18" s="20" t="s">
        <v>883</v>
      </c>
      <c r="C18" s="26">
        <v>17.84</v>
      </c>
      <c r="D18" s="21">
        <v>0</v>
      </c>
      <c r="E18" s="1"/>
    </row>
    <row r="19" spans="1:5" ht="12.95" customHeight="1">
      <c r="A19" s="19" t="s">
        <v>884</v>
      </c>
      <c r="B19" s="20" t="s">
        <v>885</v>
      </c>
      <c r="C19" s="26">
        <v>3.71</v>
      </c>
      <c r="D19" s="21">
        <v>0</v>
      </c>
      <c r="E19" s="1"/>
    </row>
    <row r="20" spans="1:5" ht="12.95" customHeight="1">
      <c r="A20" s="19" t="s">
        <v>886</v>
      </c>
      <c r="B20" s="20" t="s">
        <v>887</v>
      </c>
      <c r="C20" s="26">
        <v>0.87</v>
      </c>
      <c r="D20" s="21">
        <v>0.67</v>
      </c>
      <c r="E20" s="1"/>
    </row>
    <row r="21" spans="1:5" ht="12.95" customHeight="1">
      <c r="A21" s="19" t="s">
        <v>888</v>
      </c>
      <c r="B21" s="20" t="s">
        <v>889</v>
      </c>
      <c r="C21" s="26">
        <v>10.8</v>
      </c>
      <c r="D21" s="21">
        <v>8.33</v>
      </c>
      <c r="E21" s="1"/>
    </row>
    <row r="22" spans="1:5" ht="12.95" customHeight="1">
      <c r="A22" s="19" t="s">
        <v>890</v>
      </c>
      <c r="B22" s="20" t="s">
        <v>891</v>
      </c>
      <c r="C22" s="26">
        <v>7.0000000000000007E-2</v>
      </c>
      <c r="D22" s="21">
        <v>0.06</v>
      </c>
      <c r="E22" s="1"/>
    </row>
    <row r="23" spans="1:5" ht="12.95" customHeight="1">
      <c r="A23" s="19" t="s">
        <v>892</v>
      </c>
      <c r="B23" s="20" t="s">
        <v>893</v>
      </c>
      <c r="C23" s="26">
        <v>0.72</v>
      </c>
      <c r="D23" s="21">
        <v>0.56000000000000005</v>
      </c>
      <c r="E23" s="1"/>
    </row>
    <row r="24" spans="1:5" ht="12.95" customHeight="1">
      <c r="A24" s="19" t="s">
        <v>894</v>
      </c>
      <c r="B24" s="20" t="s">
        <v>895</v>
      </c>
      <c r="C24" s="26">
        <v>1.55</v>
      </c>
      <c r="D24" s="21">
        <v>0</v>
      </c>
      <c r="E24" s="1"/>
    </row>
    <row r="25" spans="1:5" ht="12.95" customHeight="1">
      <c r="A25" s="19" t="s">
        <v>896</v>
      </c>
      <c r="B25" s="20" t="s">
        <v>897</v>
      </c>
      <c r="C25" s="26">
        <v>0.11</v>
      </c>
      <c r="D25" s="21">
        <v>0.08</v>
      </c>
      <c r="E25" s="1"/>
    </row>
    <row r="26" spans="1:5" ht="12.95" customHeight="1">
      <c r="A26" s="19" t="s">
        <v>898</v>
      </c>
      <c r="B26" s="20" t="s">
        <v>899</v>
      </c>
      <c r="C26" s="26">
        <v>8.7100000000000009</v>
      </c>
      <c r="D26" s="21">
        <v>6.73</v>
      </c>
      <c r="E26" s="1"/>
    </row>
    <row r="27" spans="1:5" ht="12.95" customHeight="1">
      <c r="A27" s="19" t="s">
        <v>900</v>
      </c>
      <c r="B27" s="20" t="s">
        <v>901</v>
      </c>
      <c r="C27" s="26">
        <v>0.03</v>
      </c>
      <c r="D27" s="21">
        <v>0.03</v>
      </c>
      <c r="E27" s="1"/>
    </row>
    <row r="28" spans="1:5" ht="15" customHeight="1">
      <c r="A28" s="1"/>
      <c r="B28" s="22" t="s">
        <v>844</v>
      </c>
      <c r="C28" s="23">
        <v>44.41</v>
      </c>
      <c r="D28" s="23">
        <v>16.46</v>
      </c>
      <c r="E28" s="1"/>
    </row>
    <row r="29" spans="1:5" ht="12" customHeight="1">
      <c r="A29" s="1"/>
      <c r="B29" s="83" t="s">
        <v>0</v>
      </c>
      <c r="C29" s="84"/>
      <c r="D29" s="1"/>
      <c r="E29" s="1"/>
    </row>
    <row r="30" spans="1:5" ht="12.95" customHeight="1">
      <c r="A30" s="24" t="s">
        <v>902</v>
      </c>
      <c r="B30" s="18" t="s">
        <v>903</v>
      </c>
      <c r="C30" s="1"/>
      <c r="D30" s="1"/>
      <c r="E30" s="1"/>
    </row>
    <row r="31" spans="1:5" ht="12.95" customHeight="1">
      <c r="A31" s="19" t="s">
        <v>904</v>
      </c>
      <c r="B31" s="20" t="s">
        <v>905</v>
      </c>
      <c r="C31" s="26">
        <v>5.4</v>
      </c>
      <c r="D31" s="21">
        <v>4.17</v>
      </c>
      <c r="E31" s="1"/>
    </row>
    <row r="32" spans="1:5" ht="12.95" customHeight="1">
      <c r="A32" s="19" t="s">
        <v>906</v>
      </c>
      <c r="B32" s="20" t="s">
        <v>907</v>
      </c>
      <c r="C32" s="26">
        <v>0.13</v>
      </c>
      <c r="D32" s="21">
        <v>0.1</v>
      </c>
      <c r="E32" s="1"/>
    </row>
    <row r="33" spans="1:5" ht="12.95" customHeight="1">
      <c r="A33" s="19" t="s">
        <v>908</v>
      </c>
      <c r="B33" s="20" t="s">
        <v>909</v>
      </c>
      <c r="C33" s="26">
        <v>4.8499999999999996</v>
      </c>
      <c r="D33" s="21">
        <v>3.75</v>
      </c>
      <c r="E33" s="1"/>
    </row>
    <row r="34" spans="1:5" ht="12.95" customHeight="1">
      <c r="A34" s="19" t="s">
        <v>910</v>
      </c>
      <c r="B34" s="20" t="s">
        <v>911</v>
      </c>
      <c r="C34" s="26">
        <v>3.9</v>
      </c>
      <c r="D34" s="21">
        <v>3.01</v>
      </c>
      <c r="E34" s="1"/>
    </row>
    <row r="35" spans="1:5" ht="12.95" customHeight="1">
      <c r="A35" s="19" t="s">
        <v>912</v>
      </c>
      <c r="B35" s="20" t="s">
        <v>913</v>
      </c>
      <c r="C35" s="26">
        <v>0.45</v>
      </c>
      <c r="D35" s="21">
        <v>0.35</v>
      </c>
      <c r="E35" s="1"/>
    </row>
    <row r="36" spans="1:5" ht="15" customHeight="1">
      <c r="A36" s="1"/>
      <c r="B36" s="22" t="s">
        <v>844</v>
      </c>
      <c r="C36" s="23">
        <v>14.729999999999999</v>
      </c>
      <c r="D36" s="23">
        <v>11.379999999999999</v>
      </c>
      <c r="E36" s="1"/>
    </row>
    <row r="37" spans="1:5" ht="12" customHeight="1">
      <c r="A37" s="1"/>
      <c r="B37" s="83" t="s">
        <v>0</v>
      </c>
      <c r="C37" s="84"/>
      <c r="D37" s="1"/>
      <c r="E37" s="1"/>
    </row>
    <row r="38" spans="1:5" ht="12.95" customHeight="1">
      <c r="A38" s="24" t="s">
        <v>914</v>
      </c>
      <c r="B38" s="18" t="s">
        <v>915</v>
      </c>
      <c r="C38" s="1"/>
      <c r="D38" s="1"/>
      <c r="E38" s="1"/>
    </row>
    <row r="39" spans="1:5" ht="12.95" customHeight="1">
      <c r="A39" s="19" t="s">
        <v>916</v>
      </c>
      <c r="B39" s="20" t="s">
        <v>917</v>
      </c>
      <c r="C39" s="26">
        <v>7.46</v>
      </c>
      <c r="D39" s="21">
        <v>2.77</v>
      </c>
      <c r="E39" s="1"/>
    </row>
    <row r="40" spans="1:5" ht="18" customHeight="1">
      <c r="A40" s="19" t="s">
        <v>918</v>
      </c>
      <c r="B40" s="20" t="s">
        <v>919</v>
      </c>
      <c r="C40" s="26">
        <v>0.45</v>
      </c>
      <c r="D40" s="21">
        <v>0.35</v>
      </c>
      <c r="E40" s="1"/>
    </row>
    <row r="41" spans="1:5" ht="15" customHeight="1">
      <c r="A41" s="1"/>
      <c r="B41" s="22" t="s">
        <v>844</v>
      </c>
      <c r="C41" s="23">
        <v>7.91</v>
      </c>
      <c r="D41" s="23">
        <v>3.12</v>
      </c>
      <c r="E41" s="1"/>
    </row>
    <row r="42" spans="1:5" ht="15" customHeight="1">
      <c r="A42" s="1"/>
      <c r="B42" s="83" t="s">
        <v>0</v>
      </c>
      <c r="C42" s="84"/>
      <c r="D42" s="1"/>
      <c r="E42" s="1"/>
    </row>
    <row r="43" spans="1:5" ht="36.950000000000003" customHeight="1">
      <c r="A43" s="1"/>
      <c r="B43" s="110" t="s">
        <v>920</v>
      </c>
      <c r="C43" s="111"/>
      <c r="D43" s="111"/>
      <c r="E43" s="1"/>
    </row>
    <row r="44" spans="1:5" ht="24" customHeight="1">
      <c r="A44" s="1"/>
      <c r="B44" s="110" t="s">
        <v>921</v>
      </c>
      <c r="C44" s="111"/>
      <c r="D44" s="111"/>
      <c r="E44" s="111"/>
    </row>
  </sheetData>
  <mergeCells count="9">
    <mergeCell ref="B37:C37"/>
    <mergeCell ref="B42:C42"/>
    <mergeCell ref="B43:D43"/>
    <mergeCell ref="B44:E44"/>
    <mergeCell ref="A1:E1"/>
    <mergeCell ref="B2:C2"/>
    <mergeCell ref="B4:C4"/>
    <mergeCell ref="B16:C16"/>
    <mergeCell ref="B29:C29"/>
  </mergeCells>
  <pageMargins left="0.27777777777777779" right="0.27777777777777779" top="0.27777777777777779" bottom="0.27777777777777779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15</vt:i4>
      </vt:variant>
    </vt:vector>
  </HeadingPairs>
  <TitlesOfParts>
    <vt:vector size="22" baseType="lpstr">
      <vt:lpstr>CONSOLIDADO</vt:lpstr>
      <vt:lpstr>PLANILHA ORCAMENTARIA</vt:lpstr>
      <vt:lpstr>CRON. FIS-FINAN</vt:lpstr>
      <vt:lpstr>COMPOSICOES</vt:lpstr>
      <vt:lpstr>COMPOSICOES PROPRIAS</vt:lpstr>
      <vt:lpstr>BDI</vt:lpstr>
      <vt:lpstr>ENCARGOS SOCIAIS</vt:lpstr>
      <vt:lpstr>CONSOLIDADO!__xlnm_Print_Area</vt:lpstr>
      <vt:lpstr>CONSOLIDADO!__xlnm_Print_Area_0</vt:lpstr>
      <vt:lpstr>BDI!Area_de_impressao</vt:lpstr>
      <vt:lpstr>COMPOSICOES!Area_de_impressao</vt:lpstr>
      <vt:lpstr>CONSOLIDADO!Area_de_impressao</vt:lpstr>
      <vt:lpstr>'CRON. FIS-FINAN'!Area_de_impressao</vt:lpstr>
      <vt:lpstr>'ENCARGOS SOCIAIS'!Area_de_impressao</vt:lpstr>
      <vt:lpstr>'PLANILHA ORCAMENTARIA'!Area_de_impressao</vt:lpstr>
      <vt:lpstr>JR_PAGE_ANCHOR_0_1</vt:lpstr>
      <vt:lpstr>JR_PAGE_ANCHOR_1_1</vt:lpstr>
      <vt:lpstr>JR_PAGE_ANCHOR_2_1</vt:lpstr>
      <vt:lpstr>JR_PAGE_ANCHOR_4_1</vt:lpstr>
      <vt:lpstr>JR_PAGE_ANCHOR_5_1</vt:lpstr>
      <vt:lpstr>COMPOSICOES!Titulos_de_impressao</vt:lpstr>
      <vt:lpstr>'PLANILHA ORCAMENTARIA'!Titulos_de_impressao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2023-04-04T21:36:16Z</dcterms:modified>
</cp:coreProperties>
</file>