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codeName="ThisWorkbook" defaultThemeVersion="166925"/>
  <xr:revisionPtr revIDLastSave="0" documentId="13_ncr:1_{40DBC2FE-F609-4798-93D4-85CC9D374826}" xr6:coauthVersionLast="47" xr6:coauthVersionMax="47" xr10:uidLastSave="{00000000-0000-0000-0000-000000000000}"/>
  <bookViews>
    <workbookView xWindow="-120" yWindow="-120" windowWidth="20730" windowHeight="11040" activeTab="1" xr2:uid="{00000000-000D-0000-FFFF-FFFF00000000}"/>
  </bookViews>
  <sheets>
    <sheet name="PLANILHA ORCAMENTARIA" sheetId="1" r:id="rId1"/>
    <sheet name="Planilha1" sheetId="8" r:id="rId2"/>
    <sheet name="Planilha2" sheetId="9" r:id="rId3"/>
    <sheet name="MEMORIA DE CALCULO" sheetId="2" r:id="rId4"/>
    <sheet name="COMPOSICOES" sheetId="3" r:id="rId5"/>
    <sheet name="COMPOSICOES PROPRIAS" sheetId="4" r:id="rId6"/>
    <sheet name="CRONOGRAMA" sheetId="5" r:id="rId7"/>
    <sheet name="BDI" sheetId="6" r:id="rId8"/>
    <sheet name="ENCARGOS SOCIAIS" sheetId="7" r:id="rId9"/>
  </sheets>
  <definedNames>
    <definedName name="JR_PAGE_ANCHOR_0_1">'PLANILHA ORCAMENTARIA'!$A$1</definedName>
    <definedName name="JR_PAGE_ANCHOR_1_1">'MEMORIA DE CALCULO'!$A$1</definedName>
    <definedName name="JR_PAGE_ANCHOR_2_1">COMPOSICOES!$A$1</definedName>
    <definedName name="JR_PAGE_ANCHOR_3_1">'COMPOSICOES PROPRIAS'!$A$1</definedName>
    <definedName name="JR_PAGE_ANCHOR_4_1">CRONOGRAMA!$A$1</definedName>
    <definedName name="JR_PAGE_ANCHOR_5_1">BDI!$A$1</definedName>
    <definedName name="JR_PAGE_ANCHOR_6_1">'ENCARGOS SOCIAIS'!$A$1</definedName>
  </definedNames>
  <calcPr calcId="191029"/>
</workbook>
</file>

<file path=xl/calcChain.xml><?xml version="1.0" encoding="utf-8"?>
<calcChain xmlns="http://schemas.openxmlformats.org/spreadsheetml/2006/main">
  <c r="B11" i="9" l="1"/>
  <c r="B10" i="9"/>
  <c r="B9" i="9"/>
  <c r="B8" i="9"/>
  <c r="B4" i="9"/>
  <c r="B2" i="9"/>
  <c r="B3" i="9"/>
  <c r="I14" i="8"/>
  <c r="I13" i="8"/>
  <c r="G22" i="8"/>
  <c r="B5" i="9" l="1"/>
  <c r="K21" i="8" l="1"/>
  <c r="K20" i="8"/>
  <c r="K19" i="8"/>
  <c r="K18" i="8"/>
  <c r="K17" i="8" s="1"/>
  <c r="K16" i="8"/>
  <c r="K15" i="8"/>
  <c r="K14" i="8"/>
  <c r="K13" i="8"/>
  <c r="K12" i="8"/>
  <c r="K10" i="8"/>
  <c r="K9" i="8"/>
  <c r="K8" i="8"/>
  <c r="K7" i="8"/>
  <c r="K6" i="8"/>
  <c r="K4" i="8"/>
  <c r="K3" i="8"/>
  <c r="K2" i="8" s="1"/>
  <c r="G21" i="8"/>
  <c r="G20" i="8"/>
  <c r="G19" i="8" s="1"/>
  <c r="G18" i="8"/>
  <c r="G17" i="8" s="1"/>
  <c r="G16" i="8"/>
  <c r="G15" i="8"/>
  <c r="G14" i="8"/>
  <c r="G11" i="8" s="1"/>
  <c r="G13" i="8"/>
  <c r="G12" i="8"/>
  <c r="G10" i="8"/>
  <c r="G9" i="8"/>
  <c r="G8" i="8"/>
  <c r="G7" i="8"/>
  <c r="G6" i="8"/>
  <c r="G4" i="8"/>
  <c r="G2" i="8" s="1"/>
  <c r="G5" i="8"/>
  <c r="G3" i="8"/>
  <c r="K5" i="8" l="1"/>
  <c r="K11" i="8"/>
  <c r="K22" i="8" s="1"/>
  <c r="M22" i="8" s="1"/>
</calcChain>
</file>

<file path=xl/sharedStrings.xml><?xml version="1.0" encoding="utf-8"?>
<sst xmlns="http://schemas.openxmlformats.org/spreadsheetml/2006/main" count="6533" uniqueCount="784">
  <si>
    <t>ITEM</t>
  </si>
  <si>
    <t>CÓDIGO</t>
  </si>
  <si>
    <t>DESCRIÇÃO</t>
  </si>
  <si>
    <t>FONTE</t>
  </si>
  <si>
    <t>UNID</t>
  </si>
  <si>
    <t>QUANTIDADE</t>
  </si>
  <si>
    <t>PREÇO UNITÁRIO R$</t>
  </si>
  <si>
    <t>PREÇO TOTAL R$</t>
  </si>
  <si>
    <t>SEM BDI</t>
  </si>
  <si>
    <t>COM BDI</t>
  </si>
  <si>
    <t>PAVIMENTAÇÃO NO SÍTIO TELHA, DISTRITO DE SANTO ANTÔNIO</t>
  </si>
  <si>
    <t>1</t>
  </si>
  <si>
    <t>SERVIÇOS PRELIMINARES</t>
  </si>
  <si>
    <t>1.1</t>
  </si>
  <si>
    <t>C1937</t>
  </si>
  <si>
    <t>PLACAS PADRÃO DE OBRA</t>
  </si>
  <si>
    <t>SEINFRA</t>
  </si>
  <si>
    <t>M2</t>
  </si>
  <si>
    <t>1.2</t>
  </si>
  <si>
    <t>C2873</t>
  </si>
  <si>
    <t>LOCAÇÃO DA OBRA COM AUXÍLIO TOPOGRÁFICO (ÁREA ATÉ 5000 M2)</t>
  </si>
  <si>
    <t>2</t>
  </si>
  <si>
    <t>MOVIMENTO DE TERRA</t>
  </si>
  <si>
    <t>2.1</t>
  </si>
  <si>
    <t>C3233</t>
  </si>
  <si>
    <t>REGULARIZAÇÃO DO SUB-LEITO</t>
  </si>
  <si>
    <t>3</t>
  </si>
  <si>
    <t>PAVIMENTAÇÃO DO SISTEMA VIÁRIO</t>
  </si>
  <si>
    <t>3.1</t>
  </si>
  <si>
    <t>C2895</t>
  </si>
  <si>
    <t>PAVIMENTAÇÃO EM PEDRA TOSCA C/ REJUNTAMENTO (AGREGADO ADQUIRIDO)</t>
  </si>
  <si>
    <t>3.2</t>
  </si>
  <si>
    <t>C0366</t>
  </si>
  <si>
    <t>BANQUETA/ MEIO FIO DE CONCRETO P/ VIAS URBANAS (1,00x0,35x0,15m)</t>
  </si>
  <si>
    <t>M</t>
  </si>
  <si>
    <t>3.3</t>
  </si>
  <si>
    <t>C1256</t>
  </si>
  <si>
    <t>ESCAVAÇÃO MANUAL CAMPO ABERTO EM TERRA ATÉ 2M</t>
  </si>
  <si>
    <t>M3</t>
  </si>
  <si>
    <t>3.4</t>
  </si>
  <si>
    <t>C0836</t>
  </si>
  <si>
    <t>CONCRETO NÃO ESTRUTURAL PREPARO MANUAL</t>
  </si>
  <si>
    <t>4</t>
  </si>
  <si>
    <t>SERVIÇOS DIVERSOS</t>
  </si>
  <si>
    <t>4.1</t>
  </si>
  <si>
    <t>C3447</t>
  </si>
  <si>
    <t>LIMPEZA DE PISO EM ÁREA URBANIZADA</t>
  </si>
  <si>
    <t>PAVIMENTAÇÃO NO SÍTIO RIACHO SECO, DISTRITO DE SANTO ANTÔNIO</t>
  </si>
  <si>
    <t>5</t>
  </si>
  <si>
    <t>5.1</t>
  </si>
  <si>
    <t>5.2</t>
  </si>
  <si>
    <t>6</t>
  </si>
  <si>
    <t>6.1</t>
  </si>
  <si>
    <t>7</t>
  </si>
  <si>
    <t>7.1</t>
  </si>
  <si>
    <t>7.2</t>
  </si>
  <si>
    <t>7.3</t>
  </si>
  <si>
    <t>7.4</t>
  </si>
  <si>
    <t>8</t>
  </si>
  <si>
    <t>8.1</t>
  </si>
  <si>
    <t>PASSAGEM MOLHADA NO SÍTIO SACO DA TELHA, DISTRITO DE SANTO ANTÔNIO</t>
  </si>
  <si>
    <t>9</t>
  </si>
  <si>
    <t>9.1</t>
  </si>
  <si>
    <t>9.2</t>
  </si>
  <si>
    <t>10</t>
  </si>
  <si>
    <t>10.1</t>
  </si>
  <si>
    <t>10.2</t>
  </si>
  <si>
    <t>10.3</t>
  </si>
  <si>
    <t>C2921</t>
  </si>
  <si>
    <t>REATERRO C/COMPACTAÇÃO MANUAL S/CONTROLE, MATERIAL DA VALA</t>
  </si>
  <si>
    <t>10.4</t>
  </si>
  <si>
    <t>C3234</t>
  </si>
  <si>
    <t>REVESTIMENTO COM SOLO (PIÇARRA) (S/TRANSP)</t>
  </si>
  <si>
    <t>10.5</t>
  </si>
  <si>
    <t>C0710</t>
  </si>
  <si>
    <t>CARGA MECANIZADA DE TERRA EM CAMINHÃO BASCULANTE</t>
  </si>
  <si>
    <t>11</t>
  </si>
  <si>
    <t>FUNDAÇÕES E ESTRUTURAS</t>
  </si>
  <si>
    <t>11.1</t>
  </si>
  <si>
    <t>C3345</t>
  </si>
  <si>
    <t>ALVENARIA DE PEDRA ARGAMASSADA (TRAÇO 1:3) C/AGREGADOS ADQUIRIDOS</t>
  </si>
  <si>
    <t>11.2</t>
  </si>
  <si>
    <t>94966</t>
  </si>
  <si>
    <t>CONCRETO FCK = 30MPA, TRAÇO 1:2,1:2,5 (EM MASSA SECA DE CIMENTO/ AREIA MÉDIA/ BRITA 1) - PREPARO MECÂNICO COM BETONEIRA 400 L. AF_05/2021</t>
  </si>
  <si>
    <t>SINAPI</t>
  </si>
  <si>
    <t>11.3</t>
  </si>
  <si>
    <t>103670</t>
  </si>
  <si>
    <t>LANÇAMENTO COM USO DE BALDES, ADENSAMENTO E ACABAMENTO DE CONCRETO EM ESTRUTURAS. AF_02/2022</t>
  </si>
  <si>
    <t>11.4</t>
  </si>
  <si>
    <t>C0216</t>
  </si>
  <si>
    <t>ARMADURA CA-50A MÉDIA D= 6,3 A 10,0mm</t>
  </si>
  <si>
    <t>KG</t>
  </si>
  <si>
    <t>11.5</t>
  </si>
  <si>
    <t>C1609</t>
  </si>
  <si>
    <t>LASTRO DE CONCRETO INCLUINDO PREPARO E LANÇAMENTO</t>
  </si>
  <si>
    <t>12</t>
  </si>
  <si>
    <t>DRENAGEM</t>
  </si>
  <si>
    <t>12.1</t>
  </si>
  <si>
    <t>92221</t>
  </si>
  <si>
    <t>TUBO DE CONCRETO PARA REDES COLETORAS DE ÁGUAS PLUVIAIS, DIÂMETRO DE 600 MM, JUNTA RÍGIDA, INSTALADO EM LOCAL COM ALTO NÍVEL DE INTERFERÊNCIAS - FORNECIMENTO E ASSENTAMENTO. AF_12/2015</t>
  </si>
  <si>
    <t>13</t>
  </si>
  <si>
    <t>13.1</t>
  </si>
  <si>
    <t>COMP-99172815</t>
  </si>
  <si>
    <t>BALIZADOR EM PVC RÍGIDO D=3" C/ENCHIMENTO DE CONCRETO, MOLDADO IN LOCO</t>
  </si>
  <si>
    <t>Composições Próprias</t>
  </si>
  <si>
    <t>UN</t>
  </si>
  <si>
    <t>13.2</t>
  </si>
  <si>
    <t>PASSAGEM MOLHADA NO SÍTIO FORMOSO, DISTRITO DE SANTO ANTÔNIO</t>
  </si>
  <si>
    <t>14</t>
  </si>
  <si>
    <t>14.1</t>
  </si>
  <si>
    <t>14.2</t>
  </si>
  <si>
    <t>15</t>
  </si>
  <si>
    <t>15.1</t>
  </si>
  <si>
    <t>15.2</t>
  </si>
  <si>
    <t>15.3</t>
  </si>
  <si>
    <t>15.4</t>
  </si>
  <si>
    <t>15.5</t>
  </si>
  <si>
    <t>16</t>
  </si>
  <si>
    <t>16.1</t>
  </si>
  <si>
    <t>16.2</t>
  </si>
  <si>
    <t>16.3</t>
  </si>
  <si>
    <t>16.4</t>
  </si>
  <si>
    <t>16.5</t>
  </si>
  <si>
    <t>17</t>
  </si>
  <si>
    <t>17.1</t>
  </si>
  <si>
    <t>18</t>
  </si>
  <si>
    <t>18.1</t>
  </si>
  <si>
    <t>18.2</t>
  </si>
  <si>
    <t>PASSAGEM MOLHADA NO SÍTIO TIMBAÚBA DOS CARLOS, DISTRITO DE SANTO ANTÔNIO</t>
  </si>
  <si>
    <t>19</t>
  </si>
  <si>
    <t>19.1</t>
  </si>
  <si>
    <t>19.2</t>
  </si>
  <si>
    <t>20</t>
  </si>
  <si>
    <t>20.1</t>
  </si>
  <si>
    <t>20.2</t>
  </si>
  <si>
    <t>20.3</t>
  </si>
  <si>
    <t>20.4</t>
  </si>
  <si>
    <t>20.5</t>
  </si>
  <si>
    <t>21</t>
  </si>
  <si>
    <t>21.1</t>
  </si>
  <si>
    <t>21.2</t>
  </si>
  <si>
    <t>21.3</t>
  </si>
  <si>
    <t>21.4</t>
  </si>
  <si>
    <t>21.5</t>
  </si>
  <si>
    <t>22</t>
  </si>
  <si>
    <t>22.1</t>
  </si>
  <si>
    <t>23</t>
  </si>
  <si>
    <t>23.1</t>
  </si>
  <si>
    <t>23.2</t>
  </si>
  <si>
    <t>PAVIMENTAÇÃO NO SÍTIO MANOEL ALEXANDRE, DISTRITO DE VÁRZEA DA CONCEIÇÃO</t>
  </si>
  <si>
    <t>24</t>
  </si>
  <si>
    <t>24.1</t>
  </si>
  <si>
    <t>24.2</t>
  </si>
  <si>
    <t>25</t>
  </si>
  <si>
    <t>25.1</t>
  </si>
  <si>
    <t>25.2</t>
  </si>
  <si>
    <t>25.3</t>
  </si>
  <si>
    <t>26</t>
  </si>
  <si>
    <t>26.1</t>
  </si>
  <si>
    <t>26.2</t>
  </si>
  <si>
    <t>26.3</t>
  </si>
  <si>
    <t>26.4</t>
  </si>
  <si>
    <t>27</t>
  </si>
  <si>
    <t>27.1</t>
  </si>
  <si>
    <t>PAVIMENTAÇÃO NO SÍTIO SERRARIA, DISTRITO DE VÁRZEA DA CONCEIÇÃO</t>
  </si>
  <si>
    <t>28</t>
  </si>
  <si>
    <t>28.1</t>
  </si>
  <si>
    <t>28.2</t>
  </si>
  <si>
    <t>29</t>
  </si>
  <si>
    <t>29.1</t>
  </si>
  <si>
    <t>29.2</t>
  </si>
  <si>
    <t>29.3</t>
  </si>
  <si>
    <t>30</t>
  </si>
  <si>
    <t>30.1</t>
  </si>
  <si>
    <t>30.2</t>
  </si>
  <si>
    <t>30.3</t>
  </si>
  <si>
    <t>30.4</t>
  </si>
  <si>
    <t>31</t>
  </si>
  <si>
    <t>31.1</t>
  </si>
  <si>
    <t>PAVIMENTAÇÃO NO SÍTIO PITOMBEIRA, DISTRITO DE VÁRZEA DA CONCEIÇÃO</t>
  </si>
  <si>
    <t>32</t>
  </si>
  <si>
    <t>32.1</t>
  </si>
  <si>
    <t>32.2</t>
  </si>
  <si>
    <t>33</t>
  </si>
  <si>
    <t>33.1</t>
  </si>
  <si>
    <t>33.2</t>
  </si>
  <si>
    <t>33.3</t>
  </si>
  <si>
    <t>34</t>
  </si>
  <si>
    <t>34.1</t>
  </si>
  <si>
    <t>34.2</t>
  </si>
  <si>
    <t>34.3</t>
  </si>
  <si>
    <t>34.4</t>
  </si>
  <si>
    <t>35</t>
  </si>
  <si>
    <t>35.1</t>
  </si>
  <si>
    <t>PAVIMENTAÇÃO E PASSAGEM MOLHADA NO SÍTIO JATOBÁ, DISTRITO DE VÁRZEA DA CONCEIÇÃO</t>
  </si>
  <si>
    <t>36</t>
  </si>
  <si>
    <t>36.1</t>
  </si>
  <si>
    <t>36.2</t>
  </si>
  <si>
    <t>36.3</t>
  </si>
  <si>
    <t>36.4</t>
  </si>
  <si>
    <t>C2992</t>
  </si>
  <si>
    <t>DEMOLIÇÃO DE ALVENARIA DE PEDRA COM REMOÇÃO LATERAL</t>
  </si>
  <si>
    <t>37</t>
  </si>
  <si>
    <t>37.1</t>
  </si>
  <si>
    <t>37.2</t>
  </si>
  <si>
    <t>37.3</t>
  </si>
  <si>
    <t>37.4</t>
  </si>
  <si>
    <t>37.5</t>
  </si>
  <si>
    <t>37.6</t>
  </si>
  <si>
    <t>38</t>
  </si>
  <si>
    <t>38.1</t>
  </si>
  <si>
    <t>38.2</t>
  </si>
  <si>
    <t>38.3</t>
  </si>
  <si>
    <t>38.4</t>
  </si>
  <si>
    <t>39</t>
  </si>
  <si>
    <t>39.1</t>
  </si>
  <si>
    <t>39.2</t>
  </si>
  <si>
    <t>39.3</t>
  </si>
  <si>
    <t>39.4</t>
  </si>
  <si>
    <t>39.5</t>
  </si>
  <si>
    <t>40</t>
  </si>
  <si>
    <t>40.1</t>
  </si>
  <si>
    <t>41</t>
  </si>
  <si>
    <t>41.1</t>
  </si>
  <si>
    <t>41.2</t>
  </si>
  <si>
    <t>41.3</t>
  </si>
  <si>
    <t>VALOR TOTAL:</t>
  </si>
  <si>
    <t>Dois Milhões Cinquenta e Nove Mil Seiscentos e Dezoito reais e Quarenta e Dois centavos</t>
  </si>
  <si>
    <t>1.1. C1937 - PLACAS PADRÃO DE OBRA (M2)</t>
  </si>
  <si>
    <t>QTD</t>
  </si>
  <si>
    <t>RUA 01 - SÍTIO TELHA - DIST. STO ANTÔNIO</t>
  </si>
  <si>
    <t>3*1,5</t>
  </si>
  <si>
    <t>1.2. C2873 - LOCAÇÃO DA OBRA COM AUXÍLIO TOPOGRÁFICO (ÁREA ATÉ 5000 M2) (M2)</t>
  </si>
  <si>
    <t>COMPRIMENT</t>
  </si>
  <si>
    <t xml:space="preserve">LARGURA DA </t>
  </si>
  <si>
    <t>412*5,20+412*0,5*2</t>
  </si>
  <si>
    <t>2.1. C3233 - REGULARIZAÇÃO DO SUB-LEITO (M2)</t>
  </si>
  <si>
    <t>412*5,2+412*0,5*2</t>
  </si>
  <si>
    <t>3.1. C2895 - PAVIMENTAÇÃO EM PEDRA TOSCA C/ REJUNTAMENTO (AGREGADO ADQUIRIDO) (M2)</t>
  </si>
  <si>
    <t>5,2*412</t>
  </si>
  <si>
    <t>3.2. C0366 - BANQUETA/ MEIO FIO DE CONCRETO P/ VIAS URBANAS (1,00x0,35x0,15m) (M)</t>
  </si>
  <si>
    <t>412*2</t>
  </si>
  <si>
    <t>MEIO FIO TRAVAMENTO</t>
  </si>
  <si>
    <t>6,2*2</t>
  </si>
  <si>
    <t>3.3. C1256 - ESCAVAÇÃO MANUAL CAMPO ABERTO EM TERRA ATÉ 2M (M3)</t>
  </si>
  <si>
    <t xml:space="preserve">ALTURA DA </t>
  </si>
  <si>
    <t>412*2*0,35*0,1</t>
  </si>
  <si>
    <t>3.4. C0836 - CONCRETO NÃO ESTRUTURAL PREPARO MANUAL (M3)</t>
  </si>
  <si>
    <t>4.1. C3447 - LIMPEZA DE PISO EM ÁREA URBANIZADA (M2)</t>
  </si>
  <si>
    <t>5.1. C1937 - PLACAS PADRÃO DE OBRA (M2)</t>
  </si>
  <si>
    <t>RUA 01 - SÍTIO RIACHO SECO - DISTR. STO ANTÔNIO</t>
  </si>
  <si>
    <t>5.2. C2873 - LOCAÇÃO DA OBRA COM AUXÍLIO TOPOGRÁFICO (ÁREA ATÉ 5000 M2) (M2)</t>
  </si>
  <si>
    <t>356*5,2+356*0,5*2</t>
  </si>
  <si>
    <t>6.1. C3233 - REGULARIZAÇÃO DO SUB-LEITO (M2)</t>
  </si>
  <si>
    <t>7.1. C2895 - PAVIMENTAÇÃO EM PEDRA TOSCA C/ REJUNTAMENTO (AGREGADO ADQUIRIDO) (M2)</t>
  </si>
  <si>
    <t>5,2*356</t>
  </si>
  <si>
    <t>7.2. C0366 - BANQUETA/ MEIO FIO DE CONCRETO P/ VIAS URBANAS (1,00x0,35x0,15m) (M)</t>
  </si>
  <si>
    <t>356*2</t>
  </si>
  <si>
    <t>6,20*2</t>
  </si>
  <si>
    <t>7.3. C1256 - ESCAVAÇÃO MANUAL CAMPO ABERTO EM TERRA ATÉ 2M (M3)</t>
  </si>
  <si>
    <t>356*2*0,35*0,1</t>
  </si>
  <si>
    <t>7.4. C0836 - CONCRETO NÃO ESTRUTURAL PREPARO MANUAL (M3)</t>
  </si>
  <si>
    <t>8.1. C3447 - LIMPEZA DE PISO EM ÁREA URBANIZADA (M2)</t>
  </si>
  <si>
    <t>9.1. C1937 - PLACAS PADRÃO DE OBRA (M2)</t>
  </si>
  <si>
    <t>SÍTIO TELHA - DIST. SANTO ANTÔNIO</t>
  </si>
  <si>
    <t>9.2. C2873 - LOCAÇÃO DA OBRA COM AUXÍLIO TOPOGRÁFICO (ÁREA ATÉ 5000 M2) (M2)</t>
  </si>
  <si>
    <t>PASSAGEM MOLHADA</t>
  </si>
  <si>
    <t>6,95*10</t>
  </si>
  <si>
    <t>10.1. C3233 - REGULARIZAÇÃO DO SUB-LEITO (M2)</t>
  </si>
  <si>
    <t>10.2. C1256 - ESCAVAÇÃO MANUAL CAMPO ABERTO EM TERRA ATÉ 2M (M3)</t>
  </si>
  <si>
    <t>ALT.</t>
  </si>
  <si>
    <t>EXTENS.</t>
  </si>
  <si>
    <t>LARG.</t>
  </si>
  <si>
    <t>FUNDAÇÃO PAREDE 01</t>
  </si>
  <si>
    <t>1,3*3*10</t>
  </si>
  <si>
    <t>FUNDAÇÃO PAREDE 02</t>
  </si>
  <si>
    <t>2,3*3*10</t>
  </si>
  <si>
    <t>FUNDAÇÃO DAS ASAS - 04 UNIDADES</t>
  </si>
  <si>
    <t>0,5*1,25*5*4</t>
  </si>
  <si>
    <t>10.3. C2921 - REATERRO C/COMPACTAÇÃO MANUAL S/CONTROLE, MATERIAL DA VALA (M3)</t>
  </si>
  <si>
    <t>ÁREA DE APROVEITAMENTO DAS ESCAVAÇÕES</t>
  </si>
  <si>
    <t>120,50</t>
  </si>
  <si>
    <t>10.4. C3234 - REVESTIMENTO COM SOLO (PIÇARRA) (S/TRANSP) (M3)</t>
  </si>
  <si>
    <t>ATERRO DA PASSAGEM MOLHADA</t>
  </si>
  <si>
    <t>6,2*10*1,1</t>
  </si>
  <si>
    <t>ATERRO NAS LATERAIS</t>
  </si>
  <si>
    <t>(36,20+32)*11</t>
  </si>
  <si>
    <t>DESCONTO DO APROVEITAMENTO DAS ESCAVAÇÕES</t>
  </si>
  <si>
    <t>-120,50</t>
  </si>
  <si>
    <t>10.5. C0710 - CARGA MECANIZADA DE TERRA EM CAMINHÃO BASCULANTE (M3)</t>
  </si>
  <si>
    <t>11.1. C3345 - ALVENARIA DE PEDRA ARGAMASSADA (TRAÇO 1:3) C/AGREGADOS ADQUIRIDOS (M3)</t>
  </si>
  <si>
    <t>1,3*1*10+1,1*1*10+0,9*1*10</t>
  </si>
  <si>
    <t>2,3*0,5*10+2,1*0,5*10+1,9*0,5*10+1,7*0,5*10+1,5*0,5*10+1,3*0,5*10</t>
  </si>
  <si>
    <t>PAREDE 01 E 02</t>
  </si>
  <si>
    <t>0,5*1,1*10*2</t>
  </si>
  <si>
    <t>ASAS - 4 UNIDADES</t>
  </si>
  <si>
    <t>11.2. 94966 - CONCRETO FCK = 30MPA, TRAÇO 1:2,1:2,5 (EM MASSA SECA DE CIMENTO/ AREIA MÉDIA/ BRITA 1) - PREPARO MECÂNICO COM BETONEIRA 400 L. AF_05/2021 (M3)</t>
  </si>
  <si>
    <t xml:space="preserve">PISO DA PASSAGEM MOLHADA </t>
  </si>
  <si>
    <t>10*6,95*0,15+43*0,15*2</t>
  </si>
  <si>
    <t>11.3. 103670 - LANÇAMENTO COM USO DE BALDES, ADENSAMENTO E ACABAMENTO DE CONCRETO EM ESTRUTURAS. AF_02/2022 (M3)</t>
  </si>
  <si>
    <t>11.4. C0216 - ARMADURA CA-50A MÉDIA D= 6,3 A 10,0mm (KG)</t>
  </si>
  <si>
    <t>Malha para laje 8MM - Coef. de conversão Peso 5,37kg/m²</t>
  </si>
  <si>
    <t>(10*6,95*0,15+43*0,15*2)*5,37</t>
  </si>
  <si>
    <t>11.5. C1609 - LASTRO DE CONCRETO INCLUINDO PREPARO E LANÇAMENTO (M3)</t>
  </si>
  <si>
    <t>CALÇADA DAS MANILHAS</t>
  </si>
  <si>
    <t>28,75*0,04*2</t>
  </si>
  <si>
    <t>12.1. 92221 - TUBO DE CONCRETO PARA REDES COLETORAS DE ÁGUAS PLUVIAIS, DIÂMETRO DE 600 MM, JUNTA RÍGIDA, INSTALADO EM LOCAL COM ALTO NÍVEL DE INTERFERÊNCIAS - FORNECIMENTO E ASSENTAMENTO. AF_12/2015 (M)</t>
  </si>
  <si>
    <t>MANILHAS PARA PASSAGEM DE ÁGUA</t>
  </si>
  <si>
    <t>7*6</t>
  </si>
  <si>
    <t>13.1. COMP-99172815 - BALIZADOR EM PVC RÍGIDO D=3" C/ENCHIMENTO DE CONCRETO, MOLDADO IN LOCO (UN)</t>
  </si>
  <si>
    <t xml:space="preserve">PASSAGEM MOLHADA </t>
  </si>
  <si>
    <t>20*2</t>
  </si>
  <si>
    <t>13.2. C3447 - LIMPEZA DE PISO EM ÁREA URBANIZADA (M2)</t>
  </si>
  <si>
    <t>14.1. C1937 - PLACAS PADRÃO DE OBRA (M2)</t>
  </si>
  <si>
    <t>SÍTIO FORMOSO - DIST. SANTO ANTÔNIO</t>
  </si>
  <si>
    <t>14.2. C2873 - LOCAÇÃO DA OBRA COM AUXÍLIO TOPOGRÁFICO (ÁREA ATÉ 5000 M2) (M2)</t>
  </si>
  <si>
    <t>6,95*30</t>
  </si>
  <si>
    <t>15.1. C3233 - REGULARIZAÇÃO DO SUB-LEITO (M2)</t>
  </si>
  <si>
    <t>15.2. C1256 - ESCAVAÇÃO MANUAL CAMPO ABERTO EM TERRA ATÉ 2M (M3)</t>
  </si>
  <si>
    <t>1,3*3*30</t>
  </si>
  <si>
    <t>2,3*3*30</t>
  </si>
  <si>
    <t>15.3. C2921 - REATERRO C/COMPACTAÇÃO MANUAL S/CONTROLE, MATERIAL DA VALA (M3)</t>
  </si>
  <si>
    <t>336,50</t>
  </si>
  <si>
    <t>15.4. C3234 - REVESTIMENTO COM SOLO (PIÇARRA) (S/TRANSP) (M3)</t>
  </si>
  <si>
    <t>29,60*6,20</t>
  </si>
  <si>
    <t>ATERRO DAS LATERAIS</t>
  </si>
  <si>
    <t>(20,70+18,70)*11*1,3</t>
  </si>
  <si>
    <t>DESCONTO DO MAT. REAPROVEITADO DAS ESCAVALÕES</t>
  </si>
  <si>
    <t>-336,50</t>
  </si>
  <si>
    <t>15.5. C0710 - CARGA MECANIZADA DE TERRA EM CAMINHÃO BASCULANTE (M3)</t>
  </si>
  <si>
    <t>16.1. C3345 - ALVENARIA DE PEDRA ARGAMASSADA (TRAÇO 1:3) C/AGREGADOS ADQUIRIDOS (M3)</t>
  </si>
  <si>
    <t>1,3*1*30+1,1*1*30+0,9*1*30</t>
  </si>
  <si>
    <t>2,3*0,5*30+2,1*0,5*30+1,9*0,5*30+1,7*0,5*30+1,5*0,5*30+1,3*0,5*30</t>
  </si>
  <si>
    <t>0,5*1,1*30*2</t>
  </si>
  <si>
    <t>16.2. 94966 - CONCRETO FCK = 30MPA, TRAÇO 1:2,1:2,5 (EM MASSA SECA DE CIMENTO/ AREIA MÉDIA/ BRITA 1) - PREPARO MECÂNICO COM BETONEIRA 400 L. AF_05/2021 (M3)</t>
  </si>
  <si>
    <t>30*6,95*0,15+43*0,15*2</t>
  </si>
  <si>
    <t>16.3. 103670 - LANÇAMENTO COM USO DE BALDES, ADENSAMENTO E ACABAMENTO DE CONCRETO EM ESTRUTURAS. AF_02/2022 (M3)</t>
  </si>
  <si>
    <t>16.4. C0216 - ARMADURA CA-50A MÉDIA D= 6,3 A 10,0mm (KG)</t>
  </si>
  <si>
    <t>(30*6,95*0,15+43*0,15*2)*5,37</t>
  </si>
  <si>
    <t>16.5. C1609 - LASTRO DE CONCRETO INCLUINDO PREPARO E LANÇAMENTO (M3)</t>
  </si>
  <si>
    <t>69,42*0,04*2</t>
  </si>
  <si>
    <t>17.1. 92221 - TUBO DE CONCRETO PARA REDES COLETORAS DE ÁGUAS PLUVIAIS, DIÂMETRO DE 600 MM, JUNTA RÍGIDA, INSTALADO EM LOCAL COM ALTO NÍVEL DE INTERFERÊNCIAS - FORNECIMENTO E ASSENTAMENTO. AF_12/2015 (M)</t>
  </si>
  <si>
    <t>18.1. COMP-99172815 - BALIZADOR EM PVC RÍGIDO D=3" C/ENCHIMENTO DE CONCRETO, MOLDADO IN LOCO (UN)</t>
  </si>
  <si>
    <t>39*2</t>
  </si>
  <si>
    <t>18.2. C3447 - LIMPEZA DE PISO EM ÁREA URBANIZADA (M2)</t>
  </si>
  <si>
    <t>19.1. C1937 - PLACAS PADRÃO DE OBRA (M2)</t>
  </si>
  <si>
    <t>SÍTIO TIMBAÚBA DOS CARLOS - DIST . STO ANTÔNIO</t>
  </si>
  <si>
    <t>19.2. C2873 - LOCAÇÃO DA OBRA COM AUXÍLIO TOPOGRÁFICO (ÁREA ATÉ 5000 M2) (M2)</t>
  </si>
  <si>
    <t>20.1. C3233 - REGULARIZAÇÃO DO SUB-LEITO (M2)</t>
  </si>
  <si>
    <t>20.2. C1256 - ESCAVAÇÃO MANUAL CAMPO ABERTO EM TERRA ATÉ 2M (M3)</t>
  </si>
  <si>
    <t>20.3. C2921 - REATERRO C/COMPACTAÇÃO MANUAL S/CONTROLE, MATERIAL DA VALA (M3)</t>
  </si>
  <si>
    <t>20.4. C3234 - REVESTIMENTO COM SOLO (PIÇARRA) (S/TRANSP) (M3)</t>
  </si>
  <si>
    <t>(13,80+26,40)*11*1,3</t>
  </si>
  <si>
    <t>20.5. C0710 - CARGA MECANIZADA DE TERRA EM CAMINHÃO BASCULANTE (M3)</t>
  </si>
  <si>
    <t>21.1. C3345 - ALVENARIA DE PEDRA ARGAMASSADA (TRAÇO 1:3) C/AGREGADOS ADQUIRIDOS (M3)</t>
  </si>
  <si>
    <t>21.2. 94966 - CONCRETO FCK = 30MPA, TRAÇO 1:2,1:2,5 (EM MASSA SECA DE CIMENTO/ AREIA MÉDIA/ BRITA 1) - PREPARO MECÂNICO COM BETONEIRA 400 L. AF_05/2021 (M3)</t>
  </si>
  <si>
    <t>21.3. 103670 - LANÇAMENTO COM USO DE BALDES, ADENSAMENTO E ACABAMENTO DE CONCRETO EM ESTRUTURAS. AF_02/2022 (M3)</t>
  </si>
  <si>
    <t>21.4. C0216 - ARMADURA CA-50A MÉDIA D= 6,3 A 10,0mm (KG)</t>
  </si>
  <si>
    <t>21.5. C1609 - LASTRO DE CONCRETO INCLUINDO PREPARO E LANÇAMENTO (M3)</t>
  </si>
  <si>
    <t>22.1. 92221 - TUBO DE CONCRETO PARA REDES COLETORAS DE ÁGUAS PLUVIAIS, DIÂMETRO DE 600 MM, JUNTA RÍGIDA, INSTALADO EM LOCAL COM ALTO NÍVEL DE INTERFERÊNCIAS - FORNECIMENTO E ASSENTAMENTO. AF_12/2015 (M)</t>
  </si>
  <si>
    <t>23.1. COMP-99172815 - BALIZADOR EM PVC RÍGIDO D=3" C/ENCHIMENTO DE CONCRETO, MOLDADO IN LOCO (UN)</t>
  </si>
  <si>
    <t>23.2. C3447 - LIMPEZA DE PISO EM ÁREA URBANIZADA (M2)</t>
  </si>
  <si>
    <t>24.1. C1937 - PLACAS PADRÃO DE OBRA (M2)</t>
  </si>
  <si>
    <t>SÍTIO MANOEL ALEXANDRE, DISTRITO DE VÁRZEA DA CONCEIÇÃO</t>
  </si>
  <si>
    <t>24.2. C2873 - LOCAÇÃO DA OBRA COM AUXÍLIO TOPOGRÁFICO (ÁREA ATÉ 5000 M2) (M2)</t>
  </si>
  <si>
    <t>TRECHO 01 - SÍTIO MANOEL ALEXANDRE, DISTRITO DE VÁRZEA DA CONCEIÇÃO</t>
  </si>
  <si>
    <t>180*5,20+180*0,5*2</t>
  </si>
  <si>
    <t>TRECHO 02 - SÍTIO MANOEL ALEXANDRE, DISTRITO DE VÁRZEA DA CONCEIÇÃO</t>
  </si>
  <si>
    <t>26*5,20+26*0,5*2</t>
  </si>
  <si>
    <t>TRECHO 03 - SÍTIO MANOEL ALEXANDRE, DISTRITO DE VÁRZEA DA CONCEIÇÃO</t>
  </si>
  <si>
    <t>90*5,20+90*0,5*2</t>
  </si>
  <si>
    <t>25.1. C3233 - REGULARIZAÇÃO DO SUB-LEITO (M2)</t>
  </si>
  <si>
    <t>180*5,2+180*0,5*2</t>
  </si>
  <si>
    <t>26*5,2+26*0,5*2</t>
  </si>
  <si>
    <t>90*5,2+90*0,5*2</t>
  </si>
  <si>
    <t>25.2. C3234 - REVESTIMENTO COM SOLO (PIÇARRA) (S/TRANSP) (M3)</t>
  </si>
  <si>
    <t>ALTURA</t>
  </si>
  <si>
    <t xml:space="preserve">LARGURA </t>
  </si>
  <si>
    <t>8*0,4*180</t>
  </si>
  <si>
    <t>8*0,4*26</t>
  </si>
  <si>
    <t>8*0,4*90</t>
  </si>
  <si>
    <t>25.3. C0710 - CARGA MECANIZADA DE TERRA EM CAMINHÃO BASCULANTE (M3)</t>
  </si>
  <si>
    <t>26.1. C2895 - PAVIMENTAÇÃO EM PEDRA TOSCA C/ REJUNTAMENTO (AGREGADO ADQUIRIDO) (M2)</t>
  </si>
  <si>
    <t>5,2*180</t>
  </si>
  <si>
    <t>5,20*26</t>
  </si>
  <si>
    <t>5,20*90</t>
  </si>
  <si>
    <t>26.2. C0366 - BANQUETA/ MEIO FIO DE CONCRETO P/ VIAS URBANAS (1,00x0,35x0,15m) (M)</t>
  </si>
  <si>
    <t>180*2</t>
  </si>
  <si>
    <t>26*2</t>
  </si>
  <si>
    <t>90*2</t>
  </si>
  <si>
    <t>6,20</t>
  </si>
  <si>
    <t>26.3. C1256 - ESCAVAÇÃO MANUAL CAMPO ABERTO EM TERRA ATÉ 2M (M3)</t>
  </si>
  <si>
    <t>180*2*0,35*0,1</t>
  </si>
  <si>
    <t>26*2*0,35*0,1</t>
  </si>
  <si>
    <t>90*2*0,35*0,1</t>
  </si>
  <si>
    <t>26.4. C0836 - CONCRETO NÃO ESTRUTURAL PREPARO MANUAL (M3)</t>
  </si>
  <si>
    <t>27.1. C3447 - LIMPEZA DE PISO EM ÁREA URBANIZADA (M2)</t>
  </si>
  <si>
    <t>28.1. C1937 - PLACAS PADRÃO DE OBRA (M2)</t>
  </si>
  <si>
    <t>SÍTIO SERRARIA, DISTRITO DE VÁRZEA DA CONCEIÇÃO</t>
  </si>
  <si>
    <t>28.2. C2873 - LOCAÇÃO DA OBRA COM AUXÍLIO TOPOGRÁFICO (ÁREA ATÉ 5000 M2) (M2)</t>
  </si>
  <si>
    <t>TRECHO 01 - SÍTIO SERRARIA, DISTRITO DE VÁRZEA DA CONCEIÇÃO</t>
  </si>
  <si>
    <t>165*5,20+165*0,5*2</t>
  </si>
  <si>
    <t>TRECHO 02 - SÍTIO SERRARIA, DISTRITO DE VÁRZEA DA CONCEIÇÃO</t>
  </si>
  <si>
    <t>46*5,20+46*0,5*2</t>
  </si>
  <si>
    <t>29.1. C3233 - REGULARIZAÇÃO DO SUB-LEITO (M2)</t>
  </si>
  <si>
    <t>165*5,2+165*0,5*2</t>
  </si>
  <si>
    <t>46*5,2+46*0,5*2</t>
  </si>
  <si>
    <t>29.2. C3234 - REVESTIMENTO COM SOLO (PIÇARRA) (S/TRANSP) (M3)</t>
  </si>
  <si>
    <t>LARGURA</t>
  </si>
  <si>
    <t>8*0,4*165</t>
  </si>
  <si>
    <t>8*0,4*46</t>
  </si>
  <si>
    <t>29.3. C0710 - CARGA MECANIZADA DE TERRA EM CAMINHÃO BASCULANTE (M3)</t>
  </si>
  <si>
    <t>30.1. C2895 - PAVIMENTAÇÃO EM PEDRA TOSCA C/ REJUNTAMENTO (AGREGADO ADQUIRIDO) (M2)</t>
  </si>
  <si>
    <t>5,2*165</t>
  </si>
  <si>
    <t>5,20*46</t>
  </si>
  <si>
    <t>30.2. C0366 - BANQUETA/ MEIO FIO DE CONCRETO P/ VIAS URBANAS (1,00x0,35x0,15m) (M)</t>
  </si>
  <si>
    <t>165*2</t>
  </si>
  <si>
    <t>46*2</t>
  </si>
  <si>
    <t>30.3. C1256 - ESCAVAÇÃO MANUAL CAMPO ABERTO EM TERRA ATÉ 2M (M3)</t>
  </si>
  <si>
    <t>165*2*0,35*0,1</t>
  </si>
  <si>
    <t>46*2*0,35*0,1</t>
  </si>
  <si>
    <t>30.4. C0836 - CONCRETO NÃO ESTRUTURAL PREPARO MANUAL (M3)</t>
  </si>
  <si>
    <t>31.1. C3447 - LIMPEZA DE PISO EM ÁREA URBANIZADA (M2)</t>
  </si>
  <si>
    <t>32.1. C1937 - PLACAS PADRÃO DE OBRA (M2)</t>
  </si>
  <si>
    <t>SÍTIO PITOMBEIRA, DISTRITO DE VÁRZEA DA CONCEIÇÃO</t>
  </si>
  <si>
    <t>32.2. C2873 - LOCAÇÃO DA OBRA COM AUXÍLIO TOPOGRÁFICO (ÁREA ATÉ 5000 M2) (M2)</t>
  </si>
  <si>
    <t>TRECHO 01 - SÍTIO PITOMBEIRA, DISTRITO DE VÁRZEA DA CONCEIÇÃO</t>
  </si>
  <si>
    <t>300*5,20+300*0,5*2</t>
  </si>
  <si>
    <t>TRECHO 02 - SÍTIO PITOMBEIRA, DISTRITO DE VÁRZEA DA CONCEIÇÃO</t>
  </si>
  <si>
    <t>28*3,2+28*0,5*2</t>
  </si>
  <si>
    <t>TRECO 03 - SÍTIO PITOMBEIRA, DISTRITO DE VÁRZEA DA CONCEIÇÃO</t>
  </si>
  <si>
    <t>32*5,20+32*0,5*2</t>
  </si>
  <si>
    <t>TRECHO 04 - SÍTIO PITOMBEIRA, DISTRITO DE VÁRZEA DA CONCEIÇÃO</t>
  </si>
  <si>
    <t>15*5,20+15*0,5*2</t>
  </si>
  <si>
    <t>LADEIRA - SÍTIO PITOMBEIRA, DISTRITO DE VÁRZEA DA CONCEIÇÃO</t>
  </si>
  <si>
    <t>155*5,20+155*0,5*2</t>
  </si>
  <si>
    <t>33.1. C3233 - REGULARIZAÇÃO DO SUB-LEITO (M2)</t>
  </si>
  <si>
    <t>33.2. C3234 - REVESTIMENTO COM SOLO (PIÇARRA) (S/TRANSP) (M3)</t>
  </si>
  <si>
    <t>8*0,4*300</t>
  </si>
  <si>
    <t>5*0,4*28</t>
  </si>
  <si>
    <t>8*0,4*32</t>
  </si>
  <si>
    <t>8*0,4*15</t>
  </si>
  <si>
    <t>8*0,4*155</t>
  </si>
  <si>
    <t>33.3. C0710 - CARGA MECANIZADA DE TERRA EM CAMINHÃO BASCULANTE (M3)</t>
  </si>
  <si>
    <t>34.1. C2895 - PAVIMENTAÇÃO EM PEDRA TOSCA C/ REJUNTAMENTO (AGREGADO ADQUIRIDO) (M2)</t>
  </si>
  <si>
    <t>5,2*300</t>
  </si>
  <si>
    <t>3,2*28</t>
  </si>
  <si>
    <t>TRECHO 03 - SÍTIO PITOMBEIRA, DISTRITO DE VÁRZEA DA CONCEIÇÃO</t>
  </si>
  <si>
    <t>5,20*32</t>
  </si>
  <si>
    <t>5,20*15</t>
  </si>
  <si>
    <t>5,20*155</t>
  </si>
  <si>
    <t>34.2. C0366 - BANQUETA/ MEIO FIO DE CONCRETO P/ VIAS URBANAS (1,00x0,35x0,15m) (M)</t>
  </si>
  <si>
    <t>300*2</t>
  </si>
  <si>
    <t>28*2</t>
  </si>
  <si>
    <t>32*2</t>
  </si>
  <si>
    <t>15*2</t>
  </si>
  <si>
    <t>155*2</t>
  </si>
  <si>
    <t>34.3. C1256 - ESCAVAÇÃO MANUAL CAMPO ABERTO EM TERRA ATÉ 2M (M3)</t>
  </si>
  <si>
    <t>300*2*0,35*0,1</t>
  </si>
  <si>
    <t>28*2*0,35*0,1</t>
  </si>
  <si>
    <t>32*2*0,35*0,1</t>
  </si>
  <si>
    <t>15*2*0,35*0,1</t>
  </si>
  <si>
    <t>155*2*0,35*0,1</t>
  </si>
  <si>
    <t>34.4. C0836 - CONCRETO NÃO ESTRUTURAL PREPARO MANUAL (M3)</t>
  </si>
  <si>
    <t>35.1. C3447 - LIMPEZA DE PISO EM ÁREA URBANIZADA (M2)</t>
  </si>
  <si>
    <t>36.1. C1937 - PLACAS PADRÃO DE OBRA (M2)</t>
  </si>
  <si>
    <t>COMUNIDADE JATOBÁ, DISTRITO DE VARZEA DA CONCEIÇÃO</t>
  </si>
  <si>
    <t>36.2. C2873 - LOCAÇÃO DA OBRA COM AUXÍLIO TOPOGRÁFICO (ÁREA ATÉ 5000 M2) (M2)</t>
  </si>
  <si>
    <t>36.3. C2873 - LOCAÇÃO DA OBRA COM AUXÍLIO TOPOGRÁFICO (ÁREA ATÉ 5000 M2) (M2)</t>
  </si>
  <si>
    <t>160*5,20+160*0,5*2</t>
  </si>
  <si>
    <t>36.4. C2992 - DEMOLIÇÃO DE ALVENARIA DE PEDRA COM REMOÇÃO LATERAL (M3)</t>
  </si>
  <si>
    <t>PASSAGEM MOLHADA EXISTENTE</t>
  </si>
  <si>
    <t>50</t>
  </si>
  <si>
    <t>37.1. C3233 - REGULARIZAÇÃO DO SUB-LEITO (M2)</t>
  </si>
  <si>
    <t>37.2. C1256 - ESCAVAÇÃO MANUAL CAMPO ABERTO EM TERRA ATÉ 2M (M3)</t>
  </si>
  <si>
    <t>37.3. C2921 - REATERRO C/COMPACTAÇÃO MANUAL S/CONTROLE, MATERIAL DA VALA (M3)</t>
  </si>
  <si>
    <t>37.4. C3234 - REVESTIMENTO COM SOLO (PIÇARRA) (S/TRANSP) (M3)</t>
  </si>
  <si>
    <t>PAVIMENTAÇÃO</t>
  </si>
  <si>
    <t>160*8*0,4</t>
  </si>
  <si>
    <t>37.5. C0710 - CARGA MECANIZADA DE TERRA EM CAMINHÃO BASCULANTE (M3)</t>
  </si>
  <si>
    <t>37.6. C3233 - REGULARIZAÇÃO DO SUB-LEITO (M2)</t>
  </si>
  <si>
    <t>38.1. C2895 - PAVIMENTAÇÃO EM PEDRA TOSCA C/ REJUNTAMENTO (AGREGADO ADQUIRIDO) (M2)</t>
  </si>
  <si>
    <t>5,2*160</t>
  </si>
  <si>
    <t>38.2. C0366 - BANQUETA/ MEIO FIO DE CONCRETO P/ VIAS URBANAS (1,00x0,35x0,15m) (M)</t>
  </si>
  <si>
    <t>160*2</t>
  </si>
  <si>
    <t>6,2</t>
  </si>
  <si>
    <t>38.3. C1256 - ESCAVAÇÃO MANUAL CAMPO ABERTO EM TERRA ATÉ 2M (M3)</t>
  </si>
  <si>
    <t>160*2*0,35*0,1</t>
  </si>
  <si>
    <t>38.4. C0836 - CONCRETO NÃO ESTRUTURAL PREPARO MANUAL (M3)</t>
  </si>
  <si>
    <t>39.1. C3345 - ALVENARIA DE PEDRA ARGAMASSADA (TRAÇO 1:3) C/AGREGADOS ADQUIRIDOS (M3)</t>
  </si>
  <si>
    <t>0,5*0,8*10*2</t>
  </si>
  <si>
    <t>0,5*0,95*5*4</t>
  </si>
  <si>
    <t>39.2. 94966 - CONCRETO FCK = 30MPA, TRAÇO 1:2,1:2,5 (EM MASSA SECA DE CIMENTO/ AREIA MÉDIA/ BRITA 1) - PREPARO MECÂNICO COM BETONEIRA 400 L. AF_05/2021 (M3)</t>
  </si>
  <si>
    <t>39.3. 103670 - LANÇAMENTO COM USO DE BALDES, ADENSAMENTO E ACABAMENTO DE CONCRETO EM ESTRUTURAS. AF_02/2022 (M3)</t>
  </si>
  <si>
    <t>39.4. C0216 - ARMADURA CA-50A MÉDIA D= 6,3 A 10,0mm (KG)</t>
  </si>
  <si>
    <t>39.5. C1609 - LASTRO DE CONCRETO INCLUINDO PREPARO E LANÇAMENTO (M3)</t>
  </si>
  <si>
    <t>40.1. 92221 - TUBO DE CONCRETO PARA REDES COLETORAS DE ÁGUAS PLUVIAIS, DIÂMETRO DE 600 MM, JUNTA RÍGIDA, INSTALADO EM LOCAL COM ALTO NÍVEL DE INTERFERÊNCIAS - FORNECIMENTO E ASSENTAMENTO. AF_12/2015 (M)</t>
  </si>
  <si>
    <t>41.1. COMP-99172815 - BALIZADOR EM PVC RÍGIDO D=3" C/ENCHIMENTO DE CONCRETO, MOLDADO IN LOCO (UN)</t>
  </si>
  <si>
    <t>41.2. C3447 - LIMPEZA DE PISO EM ÁREA URBANIZADA (M2)</t>
  </si>
  <si>
    <t>41.3. C3447 - LIMPEZA DE PISO EM ÁREA URBANIZADA (M2)</t>
  </si>
  <si>
    <t>Material</t>
  </si>
  <si>
    <t>COEFICIENTE</t>
  </si>
  <si>
    <t>PREÇO UNITÁRIO</t>
  </si>
  <si>
    <t>TOTAL</t>
  </si>
  <si>
    <t>I0537</t>
  </si>
  <si>
    <t>CHAPA DE AÇO GALVANIZADA ESP. 0.3MM</t>
  </si>
  <si>
    <t>I1100</t>
  </si>
  <si>
    <t>ESMALTE SINTETICO</t>
  </si>
  <si>
    <t>L</t>
  </si>
  <si>
    <t>I1691</t>
  </si>
  <si>
    <t>PONTALETE / BARROTE DE 3"x3"</t>
  </si>
  <si>
    <t>I1725</t>
  </si>
  <si>
    <t>PREGO 15X15 (1.1/4" x 13) (APROXIMADAMENTE 672UN/KG)</t>
  </si>
  <si>
    <t>TOTAL Material:</t>
  </si>
  <si>
    <t>Mão de Obra</t>
  </si>
  <si>
    <t>I2543</t>
  </si>
  <si>
    <t>SERVENTE</t>
  </si>
  <si>
    <t>H</t>
  </si>
  <si>
    <t>TOTAL Mão de Obra:</t>
  </si>
  <si>
    <t>VALOR:</t>
  </si>
  <si>
    <t>Equipamento Custo Horário</t>
  </si>
  <si>
    <t>I0700</t>
  </si>
  <si>
    <t>CAMINHONETE SAVEIRO (CHP)</t>
  </si>
  <si>
    <t>I0758</t>
  </si>
  <si>
    <t>NÍVEL (CHP)</t>
  </si>
  <si>
    <t>I0775</t>
  </si>
  <si>
    <t>TEODOLITO (CHP)</t>
  </si>
  <si>
    <t>TOTAL Equipamento Custo Horário:</t>
  </si>
  <si>
    <t>I0037</t>
  </si>
  <si>
    <t>AJUDANTE</t>
  </si>
  <si>
    <t>I2382</t>
  </si>
  <si>
    <t>NIVELADOR</t>
  </si>
  <si>
    <t>I2445</t>
  </si>
  <si>
    <t>TOPOGRAFO</t>
  </si>
  <si>
    <t>I0590</t>
  </si>
  <si>
    <t>CAMINHÃO TANQUE 8.000 l (CHI)</t>
  </si>
  <si>
    <t>I0698</t>
  </si>
  <si>
    <t>CAMINHÃO TANQUE 8.000 l (CHP)</t>
  </si>
  <si>
    <t>I0607</t>
  </si>
  <si>
    <t>COMPAC. DE PNEUS PRES. VAR. AUTOPR. (CHI)</t>
  </si>
  <si>
    <t>I0721</t>
  </si>
  <si>
    <t>COMPAC. DE PNEUS PRES. VAR. AUTOPR. (CHP)</t>
  </si>
  <si>
    <t>I0610</t>
  </si>
  <si>
    <t>COMPAC. PÉ DE CARNEIRO VIBRAT. AUTOPROP. (CHI)</t>
  </si>
  <si>
    <t>I0723</t>
  </si>
  <si>
    <t>COMPAC. PÉ DE CARNEIRO VIBRAT. AUTOPROP. (CHP)</t>
  </si>
  <si>
    <t>I0625</t>
  </si>
  <si>
    <t>GRADE DE DISCOS (CHI)</t>
  </si>
  <si>
    <t>I0739</t>
  </si>
  <si>
    <t>GRADE DE DISCOS (CHP)</t>
  </si>
  <si>
    <t>I0642</t>
  </si>
  <si>
    <t>MOTO NIVELADORA (CHI)</t>
  </si>
  <si>
    <t>I0756</t>
  </si>
  <si>
    <t>MOTO NIVELADORA (CHP)</t>
  </si>
  <si>
    <t>I0667</t>
  </si>
  <si>
    <t>TRATOR DE PNEUS (CHI)</t>
  </si>
  <si>
    <t>I0780</t>
  </si>
  <si>
    <t>TRATOR DE PNEUS (CHP)</t>
  </si>
  <si>
    <t>I0724</t>
  </si>
  <si>
    <t>COMPACTADOR DE PLACA VIBRATÓRIA HP 4 (CHP)</t>
  </si>
  <si>
    <t>I0726</t>
  </si>
  <si>
    <t>COMPACTADOR LISO TANDEM AUTOPROPELIDO (CHP)</t>
  </si>
  <si>
    <t>I0111</t>
  </si>
  <si>
    <t>AREIA VERMELHA</t>
  </si>
  <si>
    <t>I1600</t>
  </si>
  <si>
    <t>PEDRA DE MÃO (RACHÃO)</t>
  </si>
  <si>
    <t>I0445</t>
  </si>
  <si>
    <t>CALCETEIRO</t>
  </si>
  <si>
    <t>Serviço</t>
  </si>
  <si>
    <t>C0171</t>
  </si>
  <si>
    <t>ARGAMASSA DE CIMENTO E AREIA S/PEN. TRAÇO 1:4</t>
  </si>
  <si>
    <t>TOTAL Serviço:</t>
  </si>
  <si>
    <t>I2391</t>
  </si>
  <si>
    <t>PEDREIRO</t>
  </si>
  <si>
    <t>C3127</t>
  </si>
  <si>
    <t>AREIA ASFALTO USINADA À FRIO - AAUF (S/TRANSP)</t>
  </si>
  <si>
    <t>C3324</t>
  </si>
  <si>
    <t>ARGAMASSA DE CIMENTO E AREIA TRAÇO 1:4 COM AREIA PRODUZIDA</t>
  </si>
  <si>
    <t>C0588</t>
  </si>
  <si>
    <t>CAIAÇÃO EM DUAS DEMÃOS COM SUPERCAL</t>
  </si>
  <si>
    <t>C3251</t>
  </si>
  <si>
    <t>CONFECÇÃO DE BANQUETA / MEIO FIO PRÉ-MOLDADA DE CONCRETO PARA VIAS URBANAS (1,00 x 0,35 x 0,15m)</t>
  </si>
  <si>
    <t>C2784</t>
  </si>
  <si>
    <t>ESCAVAÇÃO MANUAL SOLO DE 1A.CAT. PROF. ATÉ 1.50m</t>
  </si>
  <si>
    <t>I0109</t>
  </si>
  <si>
    <t>AREIA MEDIA</t>
  </si>
  <si>
    <t>I0280</t>
  </si>
  <si>
    <t>BRITA</t>
  </si>
  <si>
    <t>I0805</t>
  </si>
  <si>
    <t>CIMENTO PORTLAND</t>
  </si>
  <si>
    <t>I0609</t>
  </si>
  <si>
    <t>COMPAC. LISO VIBRAT. AUTOPROPELIDO (CHI)</t>
  </si>
  <si>
    <t>I0722</t>
  </si>
  <si>
    <t>COMPAC. LISO VIBRAT. AUTOPROPELIDO (CHP)</t>
  </si>
  <si>
    <t>C3160</t>
  </si>
  <si>
    <t>DESMATAMENTO DE JAZIDA</t>
  </si>
  <si>
    <t>C3211</t>
  </si>
  <si>
    <t>ESCAVAÇÃO E CARGA DE MATERIAL DE JAZIDA</t>
  </si>
  <si>
    <t>C3218</t>
  </si>
  <si>
    <t>EXPURGO DE JAZIDA</t>
  </si>
  <si>
    <t>I0690</t>
  </si>
  <si>
    <t>CAMINHÃO BASCULANTE 6 M3 (CHP)</t>
  </si>
  <si>
    <t>I0708</t>
  </si>
  <si>
    <t>CARREGADEIRA DE PNEUS HP 111 (CHP)</t>
  </si>
  <si>
    <t>C0170</t>
  </si>
  <si>
    <t>ARGAMASSA DE CIMENTO E AREIA S/PEN. TRAÇO 1:3</t>
  </si>
  <si>
    <t>88831</t>
  </si>
  <si>
    <t>BETONEIRA CAPACIDADE NOMINAL DE 400 L, CAPACIDADE DE MISTURA 280 L, MOTOR ELÉTRICO TRIFÁSICO POTÊNCIA DE 2 CV, SEM CARREGADOR - CHI DIURNO. AF_10/2014</t>
  </si>
  <si>
    <t>CHI</t>
  </si>
  <si>
    <t>88830</t>
  </si>
  <si>
    <t>BETONEIRA CAPACIDADE NOMINAL DE 400 L, CAPACIDADE DE MISTURA 280 L, MOTOR ELÉTRICO TRIFÁSICO POTÊNCIA DE 2 CV, SEM CARREGADOR - CHP DIURNO. AF_10/2014</t>
  </si>
  <si>
    <t>CHP</t>
  </si>
  <si>
    <t>00000370</t>
  </si>
  <si>
    <t>AREIA MEDIA - POSTO JAZIDA/FORNECEDOR (RETIRADO NA JAZIDA, SEM TRANSPORTE)</t>
  </si>
  <si>
    <t>00001379</t>
  </si>
  <si>
    <t>CIMENTO PORTLAND COMPOSTO CP II-32</t>
  </si>
  <si>
    <t>00004721</t>
  </si>
  <si>
    <t>PEDRA BRITADA N. 1 (9,5 a 19 MM) POSTO PEDREIRA/FORNECEDOR, SEM FRETE</t>
  </si>
  <si>
    <t>Mão de Obra com Encargos Complementares</t>
  </si>
  <si>
    <t>88377</t>
  </si>
  <si>
    <t>OPERADOR DE BETONEIRA ESTACIONÁRIA/MISTURADOR COM ENCARGOS COMPLEMENTARES</t>
  </si>
  <si>
    <t>88316</t>
  </si>
  <si>
    <t>SERVENTE COM ENCARGOS COMPLEMENTARES</t>
  </si>
  <si>
    <t>TOTAL Mão de Obra com Encargos Complementares:</t>
  </si>
  <si>
    <t>90587</t>
  </si>
  <si>
    <t>VIBRADOR DE IMERSÃO, DIÂMETRO DE PONTEIRA 45MM, MOTOR ELÉTRICO TRIFÁSICO POTÊNCIA DE 2 CV - CHI DIURNO. AF_06/2015</t>
  </si>
  <si>
    <t>90586</t>
  </si>
  <si>
    <t>VIBRADOR DE IMERSÃO, DIÂMETRO DE PONTEIRA 45MM, MOTOR ELÉTRICO TRIFÁSICO POTÊNCIA DE 2 CV - CHP DIURNO. AF_06/2015</t>
  </si>
  <si>
    <t>88262</t>
  </si>
  <si>
    <t>CARPINTEIRO DE FORMAS COM ENCARGOS COMPLEMENTARES</t>
  </si>
  <si>
    <t>88309</t>
  </si>
  <si>
    <t>PEDREIRO COM ENCARGOS COMPLEMENTARES</t>
  </si>
  <si>
    <t>I0163</t>
  </si>
  <si>
    <t>AÇO CA-50</t>
  </si>
  <si>
    <t>I0103</t>
  </si>
  <si>
    <t>ARAME RECOZIDO N.18 BWG</t>
  </si>
  <si>
    <t>I0040</t>
  </si>
  <si>
    <t>AJUDANTE DE ARMADOR/FERREIRO</t>
  </si>
  <si>
    <t>I0121</t>
  </si>
  <si>
    <t>ARMADOR/FERREIRO</t>
  </si>
  <si>
    <t>5632</t>
  </si>
  <si>
    <t>ESCAVADEIRA HIDRÁULICA SOBRE ESTEIRAS, CAÇAMBA 0,80 M3, PESO OPERACIONAL 17 T, POTENCIA BRUTA 111 HP - CHI DIURNO. AF_06/2014</t>
  </si>
  <si>
    <t>5631</t>
  </si>
  <si>
    <t>ESCAVADEIRA HIDRÁULICA SOBRE ESTEIRAS, CAÇAMBA 0,80 M3, PESO OPERACIONAL 17 T, POTENCIA BRUTA 111 HP - CHP DIURNO. AF_06/2014</t>
  </si>
  <si>
    <t>00007725</t>
  </si>
  <si>
    <t>TUBO DE CONCRETO ARMADO PARA AGUAS PLUVIAIS, CLASSE PA-1, COM ENCAIXE PONTA E BOLSA, DIAMETRO NOMINAL DE = 600 MM</t>
  </si>
  <si>
    <t>88246</t>
  </si>
  <si>
    <t>ASSENTADOR DE TUBOS COM ENCARGOS COMPLEMENTARES</t>
  </si>
  <si>
    <t>88629</t>
  </si>
  <si>
    <t>ARGAMASSA TRAÇO 1:3 (EM VOLUME DE CIMENTO E AREIA MÉDIA ÚMIDA), PREPARO MANUAL. AF_08/2019</t>
  </si>
  <si>
    <t>I7952</t>
  </si>
  <si>
    <t>AÇO CA-50/60</t>
  </si>
  <si>
    <t>I2222</t>
  </si>
  <si>
    <t>TUBO PVC RÍGIDO ROSCÁVEL DE 3"</t>
  </si>
  <si>
    <t>00006127</t>
  </si>
  <si>
    <t>AUXILIAR DE PEDREIRO (HORISTA)</t>
  </si>
  <si>
    <t>00004750</t>
  </si>
  <si>
    <t>PEDREIRO (HORISTA)</t>
  </si>
  <si>
    <t>C0838</t>
  </si>
  <si>
    <t>CONCRETO P/VIBR., FCK 10 MPa COM AGREGADO ADQUIRIDO</t>
  </si>
  <si>
    <t>COMP-99172815 - BALIZADOR EM PVC RÍGIDO D=3" C/ENCHIMENTO DE CONCRETO, MOLDADO IN LOCO (UN)</t>
  </si>
  <si>
    <t>VALOR (R$)</t>
  </si>
  <si>
    <t>MÊS 1</t>
  </si>
  <si>
    <t>MÊS 2</t>
  </si>
  <si>
    <t>MÊS 3</t>
  </si>
  <si>
    <t>MÊS 4</t>
  </si>
  <si>
    <t>MÊS 5</t>
  </si>
  <si>
    <t>Total parcela</t>
  </si>
  <si>
    <t xml:space="preserve">
</t>
  </si>
  <si>
    <t>COD</t>
  </si>
  <si>
    <t>%</t>
  </si>
  <si>
    <t>despesas indiretas</t>
  </si>
  <si>
    <t>AC</t>
  </si>
  <si>
    <t>Administração Central</t>
  </si>
  <si>
    <t>DF</t>
  </si>
  <si>
    <t>Despesas Financeiras</t>
  </si>
  <si>
    <t>R</t>
  </si>
  <si>
    <t xml:space="preserve">Riscos </t>
  </si>
  <si>
    <t>Benefício</t>
  </si>
  <si>
    <t>S+G</t>
  </si>
  <si>
    <t>Seguro/Garantia</t>
  </si>
  <si>
    <t>Lucro</t>
  </si>
  <si>
    <t>T</t>
  </si>
  <si>
    <t>Impostos</t>
  </si>
  <si>
    <t>PIS</t>
  </si>
  <si>
    <t>COFINS</t>
  </si>
  <si>
    <t>ISS</t>
  </si>
  <si>
    <t>CPRB</t>
  </si>
  <si>
    <t>BDI = 26,85%</t>
  </si>
  <si>
    <t xml:space="preserve"> ((1+AC+R+S+G)*(1+DF)*(1+L)/(1-(T))-1)</t>
  </si>
  <si>
    <t>HORA %</t>
  </si>
  <si>
    <t>MES %</t>
  </si>
  <si>
    <t>A</t>
  </si>
  <si>
    <t>GRUPO A</t>
  </si>
  <si>
    <t>A1</t>
  </si>
  <si>
    <t>INSS</t>
  </si>
  <si>
    <t>A2</t>
  </si>
  <si>
    <t>SESI</t>
  </si>
  <si>
    <t>A3</t>
  </si>
  <si>
    <t>SENAI</t>
  </si>
  <si>
    <t>A4</t>
  </si>
  <si>
    <t>INCRA</t>
  </si>
  <si>
    <t>A5</t>
  </si>
  <si>
    <t>SEBRAE</t>
  </si>
  <si>
    <t>A6</t>
  </si>
  <si>
    <t>Salário Educação</t>
  </si>
  <si>
    <t>A7</t>
  </si>
  <si>
    <t xml:space="preserve">Seguro Contra Acidentes de Trabalho </t>
  </si>
  <si>
    <t>A8</t>
  </si>
  <si>
    <t>FGTS</t>
  </si>
  <si>
    <t>A9</t>
  </si>
  <si>
    <t>SECONCI</t>
  </si>
  <si>
    <t>B</t>
  </si>
  <si>
    <t>GRUPO B</t>
  </si>
  <si>
    <t>B1</t>
  </si>
  <si>
    <t>Repouso Semanal Remunerado</t>
  </si>
  <si>
    <t>B2</t>
  </si>
  <si>
    <t>Feriados</t>
  </si>
  <si>
    <t>B3</t>
  </si>
  <si>
    <t>Auxílio - Enfermidade</t>
  </si>
  <si>
    <t>B4</t>
  </si>
  <si>
    <t>13º Salário</t>
  </si>
  <si>
    <t>B5</t>
  </si>
  <si>
    <t>Licença Paternidade</t>
  </si>
  <si>
    <t>B6</t>
  </si>
  <si>
    <t>Faltas Justificadas</t>
  </si>
  <si>
    <t>B7</t>
  </si>
  <si>
    <t>Dias de Chuvas</t>
  </si>
  <si>
    <t>B8</t>
  </si>
  <si>
    <t>Auxílio Acidente de Trabalho</t>
  </si>
  <si>
    <t>B9</t>
  </si>
  <si>
    <t>Férias Gozadas</t>
  </si>
  <si>
    <t>B10</t>
  </si>
  <si>
    <t>Salário Maternidade</t>
  </si>
  <si>
    <t>C</t>
  </si>
  <si>
    <t>GRUPO C</t>
  </si>
  <si>
    <t>C1</t>
  </si>
  <si>
    <t>Aviso Prévio Indenizado</t>
  </si>
  <si>
    <t>C2</t>
  </si>
  <si>
    <t>Aviso Prévio Trabalhado</t>
  </si>
  <si>
    <t>C3</t>
  </si>
  <si>
    <t>Férias Indenizadas</t>
  </si>
  <si>
    <t>C4</t>
  </si>
  <si>
    <t>Depósito Rescisão Sem Justa Causa</t>
  </si>
  <si>
    <t>C5</t>
  </si>
  <si>
    <t>Indenização Adicional</t>
  </si>
  <si>
    <t>D</t>
  </si>
  <si>
    <t>GRUPO D</t>
  </si>
  <si>
    <t>D1</t>
  </si>
  <si>
    <t xml:space="preserve">Reincidência de Grupo A sobre Grupo B </t>
  </si>
  <si>
    <t>D2</t>
  </si>
  <si>
    <t>Reincidência de Grupo A sobre Aviso Prévio Trabalhado e Reincidência do FGTS sobre Aviso Prévio Indenizado</t>
  </si>
  <si>
    <t>Horista = 83,85%
Mensalista = 47,76%</t>
  </si>
  <si>
    <t>A + B + C + D</t>
  </si>
  <si>
    <t xml:space="preserve">INSS </t>
  </si>
  <si>
    <t xml:space="preserve">SESI </t>
  </si>
  <si>
    <t xml:space="preserve">SENAI </t>
  </si>
  <si>
    <t xml:space="preserve">INCRA </t>
  </si>
  <si>
    <t xml:space="preserve">SEBRAE </t>
  </si>
  <si>
    <t xml:space="preserve">Salário Educação </t>
  </si>
  <si>
    <t xml:space="preserve">FGTS </t>
  </si>
  <si>
    <t xml:space="preserve">SECONCI </t>
  </si>
  <si>
    <t xml:space="preserve">Repouso Semanal Remunerado </t>
  </si>
  <si>
    <t xml:space="preserve">Feriados </t>
  </si>
  <si>
    <t xml:space="preserve">Auxíl io - Enfermidade </t>
  </si>
  <si>
    <t xml:space="preserve">13º Salário </t>
  </si>
  <si>
    <t xml:space="preserve">Licença Paternidade </t>
  </si>
  <si>
    <t xml:space="preserve">Faltas Justificadas </t>
  </si>
  <si>
    <t xml:space="preserve">Dias de Chuvas </t>
  </si>
  <si>
    <t xml:space="preserve">Auxíl io Acidente de Trabalho </t>
  </si>
  <si>
    <t xml:space="preserve">Férias Gozadas </t>
  </si>
  <si>
    <t xml:space="preserve">Salário Maternidade </t>
  </si>
  <si>
    <t xml:space="preserve">Aviso Prévio Indenizado </t>
  </si>
  <si>
    <t xml:space="preserve">Aviso Prévio Trabalhado </t>
  </si>
  <si>
    <t xml:space="preserve">Férias Indenizadas </t>
  </si>
  <si>
    <t xml:space="preserve">Depósito Rescisão Sem Justa Causa </t>
  </si>
  <si>
    <t xml:space="preserve">Indenização Adicional </t>
  </si>
  <si>
    <t xml:space="preserve">Reincidência de Grupo A sobre Aviso Prévio Trabalhado e Reincidência do FGTS sobre Aviso Prévio Indenizado </t>
  </si>
  <si>
    <t>Horista = 84,44%
Mensalista = 47,48%</t>
  </si>
  <si>
    <t>Escavações</t>
  </si>
  <si>
    <t>Asas</t>
  </si>
  <si>
    <t>Paredes</t>
  </si>
  <si>
    <t>Travamentos</t>
  </si>
  <si>
    <t>Alvenaria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</si>
</sst>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.00000000"/>
    <numFmt numFmtId="165" formatCode="#,##0.0000"/>
    <numFmt numFmtId="166" formatCode="#,##0.00%"/>
    <numFmt numFmtId="167" formatCode="#,##0.00\'\ %\'"/>
    <numFmt numFmtId="168" formatCode="###,###,##0.00"/>
  </numFmts>
  <fonts count="14">
    <font>
      <sz val="11"/>
      <color theme="1"/>
      <name val="Calibri"/>
      <family val="2"/>
      <scheme val="minor"/>
    </font>
    <font>
      <b/>
      <sz val="6"/>
      <color rgb="FF000000"/>
      <name val="Arial"/>
      <family val="2"/>
    </font>
    <font>
      <sz val="6"/>
      <color rgb="FF000000"/>
      <name val="Arial"/>
      <family val="2"/>
    </font>
    <font>
      <b/>
      <sz val="5"/>
      <color rgb="FF000000"/>
      <name val="Arial"/>
      <family val="2"/>
    </font>
    <font>
      <b/>
      <sz val="7"/>
      <color rgb="FF000000"/>
      <name val="Arial"/>
      <family val="2"/>
    </font>
    <font>
      <b/>
      <i/>
      <sz val="9"/>
      <color rgb="FF000000"/>
      <name val="SansSerif"/>
      <family val="2"/>
    </font>
    <font>
      <b/>
      <sz val="6"/>
      <color rgb="FF000000"/>
      <name val="SansSerif"/>
      <family val="2"/>
    </font>
    <font>
      <sz val="6"/>
      <color rgb="FF000000"/>
      <name val="SansSerif"/>
      <family val="2"/>
    </font>
    <font>
      <sz val="9"/>
      <color rgb="FF000000"/>
      <name val="SansSerif"/>
      <family val="2"/>
    </font>
    <font>
      <b/>
      <sz val="5"/>
      <color rgb="FF000000"/>
      <name val="SansSerif"/>
      <family val="2"/>
    </font>
    <font>
      <sz val="7"/>
      <color rgb="FF000000"/>
      <name val="SansSerif"/>
      <family val="2"/>
    </font>
    <font>
      <sz val="7"/>
      <color rgb="FF000000"/>
      <name val="Arial"/>
      <family val="2"/>
    </font>
    <font>
      <sz val="5"/>
      <color rgb="FF000000"/>
      <name val="Arial"/>
      <family val="2"/>
    </font>
    <font>
      <b/>
      <sz val="9"/>
      <color rgb="FF000000"/>
      <name val="Arial"/>
      <family val="2"/>
    </font>
  </fonts>
  <fills count="69">
    <fill>
      <patternFill patternType="none"/>
    </fill>
    <fill>
      <patternFill patternType="gray125"/>
    </fill>
    <fill>
      <patternFill patternType="none"/>
    </fill>
    <fill>
      <patternFill patternType="solid">
        <fgColor rgb="FFCCCCCC"/>
      </patternFill>
    </fill>
    <fill>
      <patternFill patternType="solid">
        <fgColor rgb="FFDDDDDD"/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DFDFD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none"/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none"/>
    </fill>
    <fill>
      <patternFill patternType="none"/>
    </fill>
    <fill>
      <patternFill patternType="solid">
        <fgColor rgb="FFCCCCCC"/>
      </patternFill>
    </fill>
    <fill>
      <patternFill patternType="solid">
        <fgColor rgb="FFCCCCCC"/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83">
    <xf numFmtId="0" fontId="0" fillId="0" borderId="0" xfId="0"/>
    <xf numFmtId="0" fontId="0" fillId="2" borderId="1" xfId="0" applyNumberFormat="1" applyFont="1" applyFill="1" applyBorder="1" applyAlignment="1" applyProtection="1">
      <alignment wrapText="1"/>
      <protection locked="0"/>
    </xf>
    <xf numFmtId="0" fontId="1" fillId="3" borderId="2" xfId="0" applyNumberFormat="1" applyFont="1" applyFill="1" applyBorder="1" applyAlignment="1" applyProtection="1">
      <alignment horizontal="center" vertical="center" wrapText="1"/>
    </xf>
    <xf numFmtId="0" fontId="1" fillId="5" borderId="2" xfId="0" applyNumberFormat="1" applyFont="1" applyFill="1" applyBorder="1" applyAlignment="1" applyProtection="1">
      <alignment horizontal="left" vertical="center" wrapText="1"/>
    </xf>
    <xf numFmtId="4" fontId="1" fillId="6" borderId="2" xfId="0" applyNumberFormat="1" applyFont="1" applyFill="1" applyBorder="1" applyAlignment="1" applyProtection="1">
      <alignment horizontal="right" vertical="center" wrapText="1"/>
    </xf>
    <xf numFmtId="0" fontId="2" fillId="7" borderId="2" xfId="0" applyNumberFormat="1" applyFont="1" applyFill="1" applyBorder="1" applyAlignment="1" applyProtection="1">
      <alignment horizontal="left" vertical="center" wrapText="1"/>
    </xf>
    <xf numFmtId="0" fontId="2" fillId="8" borderId="2" xfId="0" applyNumberFormat="1" applyFont="1" applyFill="1" applyBorder="1" applyAlignment="1" applyProtection="1">
      <alignment horizontal="center" vertical="center" wrapText="1"/>
    </xf>
    <xf numFmtId="4" fontId="2" fillId="9" borderId="2" xfId="0" applyNumberFormat="1" applyFont="1" applyFill="1" applyBorder="1" applyAlignment="1" applyProtection="1">
      <alignment horizontal="right" vertical="center" wrapText="1"/>
    </xf>
    <xf numFmtId="0" fontId="0" fillId="10" borderId="0" xfId="0" applyNumberFormat="1" applyFont="1" applyFill="1" applyBorder="1" applyAlignment="1" applyProtection="1">
      <alignment wrapText="1"/>
      <protection locked="0"/>
    </xf>
    <xf numFmtId="0" fontId="6" fillId="14" borderId="2" xfId="0" applyNumberFormat="1" applyFont="1" applyFill="1" applyBorder="1" applyAlignment="1" applyProtection="1">
      <alignment horizontal="center" vertical="center" wrapText="1"/>
    </xf>
    <xf numFmtId="0" fontId="7" fillId="15" borderId="3" xfId="0" applyNumberFormat="1" applyFont="1" applyFill="1" applyBorder="1" applyAlignment="1" applyProtection="1">
      <alignment horizontal="left" vertical="top" wrapText="1"/>
    </xf>
    <xf numFmtId="0" fontId="7" fillId="16" borderId="4" xfId="0" applyNumberFormat="1" applyFont="1" applyFill="1" applyBorder="1" applyAlignment="1" applyProtection="1">
      <alignment horizontal="left" vertical="top" wrapText="1"/>
    </xf>
    <xf numFmtId="164" fontId="7" fillId="17" borderId="4" xfId="0" applyNumberFormat="1" applyFont="1" applyFill="1" applyBorder="1" applyAlignment="1" applyProtection="1">
      <alignment horizontal="right" vertical="top" wrapText="1"/>
    </xf>
    <xf numFmtId="4" fontId="6" fillId="18" borderId="4" xfId="0" applyNumberFormat="1" applyFont="1" applyFill="1" applyBorder="1" applyAlignment="1" applyProtection="1">
      <alignment horizontal="right" vertical="top" wrapText="1"/>
    </xf>
    <xf numFmtId="0" fontId="0" fillId="19" borderId="5" xfId="0" applyNumberFormat="1" applyFont="1" applyFill="1" applyBorder="1" applyAlignment="1" applyProtection="1">
      <alignment wrapText="1"/>
      <protection locked="0"/>
    </xf>
    <xf numFmtId="0" fontId="0" fillId="20" borderId="6" xfId="0" applyNumberFormat="1" applyFont="1" applyFill="1" applyBorder="1" applyAlignment="1" applyProtection="1">
      <alignment wrapText="1"/>
      <protection locked="0"/>
    </xf>
    <xf numFmtId="0" fontId="0" fillId="21" borderId="2" xfId="0" applyNumberFormat="1" applyFont="1" applyFill="1" applyBorder="1" applyAlignment="1" applyProtection="1">
      <alignment wrapText="1"/>
      <protection locked="0"/>
    </xf>
    <xf numFmtId="4" fontId="6" fillId="22" borderId="2" xfId="0" applyNumberFormat="1" applyFont="1" applyFill="1" applyBorder="1" applyAlignment="1" applyProtection="1">
      <alignment horizontal="right" vertical="center" wrapText="1"/>
    </xf>
    <xf numFmtId="0" fontId="3" fillId="26" borderId="2" xfId="0" applyNumberFormat="1" applyFont="1" applyFill="1" applyBorder="1" applyAlignment="1" applyProtection="1">
      <alignment horizontal="center" vertical="center" wrapText="1"/>
    </xf>
    <xf numFmtId="0" fontId="7" fillId="27" borderId="2" xfId="0" applyNumberFormat="1" applyFont="1" applyFill="1" applyBorder="1" applyAlignment="1" applyProtection="1">
      <alignment horizontal="center" vertical="top" wrapText="1"/>
    </xf>
    <xf numFmtId="0" fontId="7" fillId="28" borderId="2" xfId="0" applyNumberFormat="1" applyFont="1" applyFill="1" applyBorder="1" applyAlignment="1" applyProtection="1">
      <alignment horizontal="justify" vertical="top" wrapText="1"/>
    </xf>
    <xf numFmtId="164" fontId="7" fillId="29" borderId="2" xfId="0" applyNumberFormat="1" applyFont="1" applyFill="1" applyBorder="1" applyAlignment="1" applyProtection="1">
      <alignment horizontal="right" vertical="top" wrapText="1"/>
    </xf>
    <xf numFmtId="165" fontId="7" fillId="30" borderId="2" xfId="0" applyNumberFormat="1" applyFont="1" applyFill="1" applyBorder="1" applyAlignment="1" applyProtection="1">
      <alignment horizontal="right" vertical="top" wrapText="1"/>
    </xf>
    <xf numFmtId="165" fontId="9" fillId="32" borderId="2" xfId="0" applyNumberFormat="1" applyFont="1" applyFill="1" applyBorder="1" applyAlignment="1" applyProtection="1">
      <alignment horizontal="right" vertical="top" wrapText="1"/>
    </xf>
    <xf numFmtId="4" fontId="7" fillId="34" borderId="2" xfId="0" applyNumberFormat="1" applyFont="1" applyFill="1" applyBorder="1" applyAlignment="1" applyProtection="1">
      <alignment horizontal="right" vertical="top" wrapText="1"/>
    </xf>
    <xf numFmtId="4" fontId="9" fillId="35" borderId="2" xfId="0" applyNumberFormat="1" applyFont="1" applyFill="1" applyBorder="1" applyAlignment="1" applyProtection="1">
      <alignment horizontal="right" vertical="top" wrapText="1"/>
    </xf>
    <xf numFmtId="0" fontId="8" fillId="36" borderId="2" xfId="0" applyNumberFormat="1" applyFont="1" applyFill="1" applyBorder="1" applyAlignment="1" applyProtection="1">
      <alignment horizontal="center" vertical="center" wrapText="1"/>
    </xf>
    <xf numFmtId="0" fontId="10" fillId="37" borderId="2" xfId="0" applyNumberFormat="1" applyFont="1" applyFill="1" applyBorder="1" applyAlignment="1" applyProtection="1">
      <alignment horizontal="center" vertical="center" wrapText="1"/>
    </xf>
    <xf numFmtId="166" fontId="12" fillId="41" borderId="4" xfId="0" applyNumberFormat="1" applyFont="1" applyFill="1" applyBorder="1" applyAlignment="1" applyProtection="1">
      <alignment horizontal="right" vertical="center" wrapText="1"/>
    </xf>
    <xf numFmtId="0" fontId="0" fillId="42" borderId="4" xfId="0" applyNumberFormat="1" applyFont="1" applyFill="1" applyBorder="1" applyAlignment="1" applyProtection="1">
      <alignment wrapText="1"/>
      <protection locked="0"/>
    </xf>
    <xf numFmtId="0" fontId="0" fillId="43" borderId="3" xfId="0" applyNumberFormat="1" applyFont="1" applyFill="1" applyBorder="1" applyAlignment="1" applyProtection="1">
      <alignment wrapText="1"/>
      <protection locked="0"/>
    </xf>
    <xf numFmtId="0" fontId="0" fillId="44" borderId="7" xfId="0" applyNumberFormat="1" applyFont="1" applyFill="1" applyBorder="1" applyAlignment="1" applyProtection="1">
      <alignment wrapText="1"/>
      <protection locked="0"/>
    </xf>
    <xf numFmtId="167" fontId="3" fillId="45" borderId="4" xfId="0" applyNumberFormat="1" applyFont="1" applyFill="1" applyBorder="1" applyAlignment="1" applyProtection="1">
      <alignment horizontal="right" vertical="center" wrapText="1"/>
    </xf>
    <xf numFmtId="0" fontId="0" fillId="46" borderId="8" xfId="0" applyNumberFormat="1" applyFont="1" applyFill="1" applyBorder="1" applyAlignment="1" applyProtection="1">
      <alignment wrapText="1"/>
      <protection locked="0"/>
    </xf>
    <xf numFmtId="0" fontId="0" fillId="47" borderId="9" xfId="0" applyNumberFormat="1" applyFont="1" applyFill="1" applyBorder="1" applyAlignment="1" applyProtection="1">
      <alignment wrapText="1"/>
      <protection locked="0"/>
    </xf>
    <xf numFmtId="0" fontId="0" fillId="48" borderId="10" xfId="0" applyNumberFormat="1" applyFont="1" applyFill="1" applyBorder="1" applyAlignment="1" applyProtection="1">
      <alignment wrapText="1"/>
      <protection locked="0"/>
    </xf>
    <xf numFmtId="4" fontId="4" fillId="49" borderId="2" xfId="0" applyNumberFormat="1" applyFont="1" applyFill="1" applyBorder="1" applyAlignment="1" applyProtection="1">
      <alignment horizontal="right" vertical="center" wrapText="1"/>
    </xf>
    <xf numFmtId="4" fontId="11" fillId="50" borderId="2" xfId="0" applyNumberFormat="1" applyFont="1" applyFill="1" applyBorder="1" applyAlignment="1" applyProtection="1">
      <alignment horizontal="right" vertical="center" wrapText="1"/>
    </xf>
    <xf numFmtId="0" fontId="0" fillId="51" borderId="3" xfId="0" applyNumberFormat="1" applyFont="1" applyFill="1" applyBorder="1" applyAlignment="1" applyProtection="1">
      <alignment wrapText="1"/>
      <protection locked="0"/>
    </xf>
    <xf numFmtId="0" fontId="0" fillId="52" borderId="11" xfId="0" applyNumberFormat="1" applyFont="1" applyFill="1" applyBorder="1" applyAlignment="1" applyProtection="1">
      <alignment wrapText="1"/>
      <protection locked="0"/>
    </xf>
    <xf numFmtId="4" fontId="11" fillId="54" borderId="4" xfId="0" applyNumberFormat="1" applyFont="1" applyFill="1" applyBorder="1" applyAlignment="1" applyProtection="1">
      <alignment horizontal="right" vertical="center" wrapText="1"/>
    </xf>
    <xf numFmtId="0" fontId="0" fillId="55" borderId="9" xfId="0" applyNumberFormat="1" applyFont="1" applyFill="1" applyBorder="1" applyAlignment="1" applyProtection="1">
      <alignment wrapText="1"/>
      <protection locked="0"/>
    </xf>
    <xf numFmtId="0" fontId="0" fillId="56" borderId="12" xfId="0" applyNumberFormat="1" applyFont="1" applyFill="1" applyBorder="1" applyAlignment="1" applyProtection="1">
      <alignment wrapText="1"/>
      <protection locked="0"/>
    </xf>
    <xf numFmtId="0" fontId="4" fillId="57" borderId="2" xfId="0" applyNumberFormat="1" applyFont="1" applyFill="1" applyBorder="1" applyAlignment="1" applyProtection="1">
      <alignment horizontal="center" vertical="center" wrapText="1"/>
    </xf>
    <xf numFmtId="0" fontId="4" fillId="58" borderId="2" xfId="0" applyNumberFormat="1" applyFont="1" applyFill="1" applyBorder="1" applyAlignment="1" applyProtection="1">
      <alignment horizontal="left" vertical="top" wrapText="1"/>
    </xf>
    <xf numFmtId="0" fontId="11" fillId="59" borderId="2" xfId="0" applyNumberFormat="1" applyFont="1" applyFill="1" applyBorder="1" applyAlignment="1" applyProtection="1">
      <alignment horizontal="center" vertical="top" wrapText="1"/>
    </xf>
    <xf numFmtId="0" fontId="11" fillId="60" borderId="2" xfId="0" applyNumberFormat="1" applyFont="1" applyFill="1" applyBorder="1" applyAlignment="1" applyProtection="1">
      <alignment horizontal="left" vertical="top" wrapText="1"/>
    </xf>
    <xf numFmtId="4" fontId="11" fillId="61" borderId="2" xfId="0" applyNumberFormat="1" applyFont="1" applyFill="1" applyBorder="1" applyAlignment="1" applyProtection="1">
      <alignment horizontal="right" vertical="top" wrapText="1"/>
    </xf>
    <xf numFmtId="0" fontId="4" fillId="62" borderId="2" xfId="0" applyNumberFormat="1" applyFont="1" applyFill="1" applyBorder="1" applyAlignment="1" applyProtection="1">
      <alignment horizontal="right" vertical="center" wrapText="1"/>
    </xf>
    <xf numFmtId="4" fontId="4" fillId="63" borderId="2" xfId="0" applyNumberFormat="1" applyFont="1" applyFill="1" applyBorder="1" applyAlignment="1" applyProtection="1">
      <alignment horizontal="right" vertical="top" wrapText="1"/>
    </xf>
    <xf numFmtId="0" fontId="4" fillId="64" borderId="2" xfId="0" applyNumberFormat="1" applyFont="1" applyFill="1" applyBorder="1" applyAlignment="1" applyProtection="1">
      <alignment horizontal="center" vertical="top" wrapText="1"/>
    </xf>
    <xf numFmtId="0" fontId="1" fillId="66" borderId="2" xfId="0" applyNumberFormat="1" applyFont="1" applyFill="1" applyBorder="1" applyAlignment="1" applyProtection="1">
      <alignment horizontal="center" vertical="center" wrapText="1"/>
    </xf>
    <xf numFmtId="168" fontId="11" fillId="67" borderId="2" xfId="0" applyNumberFormat="1" applyFont="1" applyFill="1" applyBorder="1" applyAlignment="1" applyProtection="1">
      <alignment horizontal="right" vertical="top" wrapText="1"/>
    </xf>
    <xf numFmtId="0" fontId="0" fillId="2" borderId="1" xfId="0" applyNumberFormat="1" applyFont="1" applyFill="1" applyBorder="1" applyAlignment="1" applyProtection="1">
      <alignment wrapText="1"/>
      <protection locked="0"/>
    </xf>
    <xf numFmtId="0" fontId="1" fillId="3" borderId="2" xfId="0" applyNumberFormat="1" applyFont="1" applyFill="1" applyBorder="1" applyAlignment="1" applyProtection="1">
      <alignment horizontal="center" vertical="center" wrapText="1"/>
    </xf>
    <xf numFmtId="0" fontId="1" fillId="4" borderId="2" xfId="0" applyNumberFormat="1" applyFont="1" applyFill="1" applyBorder="1" applyAlignment="1" applyProtection="1">
      <alignment horizontal="center" vertical="center" wrapText="1"/>
    </xf>
    <xf numFmtId="0" fontId="1" fillId="5" borderId="2" xfId="0" applyNumberFormat="1" applyFont="1" applyFill="1" applyBorder="1" applyAlignment="1" applyProtection="1">
      <alignment horizontal="left" vertical="center" wrapText="1"/>
    </xf>
    <xf numFmtId="0" fontId="3" fillId="11" borderId="2" xfId="0" applyNumberFormat="1" applyFont="1" applyFill="1" applyBorder="1" applyAlignment="1" applyProtection="1">
      <alignment horizontal="right" vertical="center" wrapText="1"/>
    </xf>
    <xf numFmtId="0" fontId="4" fillId="12" borderId="1" xfId="0" applyNumberFormat="1" applyFont="1" applyFill="1" applyBorder="1" applyAlignment="1" applyProtection="1">
      <alignment horizontal="right" vertical="center" wrapText="1"/>
    </xf>
    <xf numFmtId="0" fontId="5" fillId="13" borderId="1" xfId="0" applyNumberFormat="1" applyFont="1" applyFill="1" applyBorder="1" applyAlignment="1" applyProtection="1">
      <alignment horizontal="left" vertical="top" wrapText="1"/>
    </xf>
    <xf numFmtId="0" fontId="8" fillId="23" borderId="1" xfId="0" applyNumberFormat="1" applyFont="1" applyFill="1" applyBorder="1" applyAlignment="1" applyProtection="1">
      <alignment horizontal="left" vertical="top" wrapText="1"/>
    </xf>
    <xf numFmtId="0" fontId="4" fillId="24" borderId="2" xfId="0" applyNumberFormat="1" applyFont="1" applyFill="1" applyBorder="1" applyAlignment="1" applyProtection="1">
      <alignment horizontal="left" vertical="center" wrapText="1"/>
    </xf>
    <xf numFmtId="0" fontId="9" fillId="25" borderId="2" xfId="0" applyNumberFormat="1" applyFont="1" applyFill="1" applyBorder="1" applyAlignment="1" applyProtection="1">
      <alignment horizontal="left" vertical="center" wrapText="1"/>
    </xf>
    <xf numFmtId="0" fontId="9" fillId="31" borderId="2" xfId="0" applyNumberFormat="1" applyFont="1" applyFill="1" applyBorder="1" applyAlignment="1" applyProtection="1">
      <alignment horizontal="right" vertical="top" wrapText="1"/>
    </xf>
    <xf numFmtId="0" fontId="1" fillId="33" borderId="2" xfId="0" applyNumberFormat="1" applyFont="1" applyFill="1" applyBorder="1" applyAlignment="1" applyProtection="1">
      <alignment horizontal="right" vertical="center" wrapText="1"/>
    </xf>
    <xf numFmtId="0" fontId="8" fillId="36" borderId="2" xfId="0" applyNumberFormat="1" applyFont="1" applyFill="1" applyBorder="1" applyAlignment="1" applyProtection="1">
      <alignment horizontal="center" vertical="center" wrapText="1"/>
    </xf>
    <xf numFmtId="0" fontId="10" fillId="38" borderId="2" xfId="0" applyNumberFormat="1" applyFont="1" applyFill="1" applyBorder="1" applyAlignment="1" applyProtection="1">
      <alignment horizontal="left" vertical="center" wrapText="1"/>
    </xf>
    <xf numFmtId="0" fontId="11" fillId="39" borderId="2" xfId="0" applyNumberFormat="1" applyFont="1" applyFill="1" applyBorder="1" applyAlignment="1" applyProtection="1">
      <alignment horizontal="left" vertical="center" wrapText="1"/>
    </xf>
    <xf numFmtId="4" fontId="11" fillId="40" borderId="2" xfId="0" applyNumberFormat="1" applyFont="1" applyFill="1" applyBorder="1" applyAlignment="1" applyProtection="1">
      <alignment horizontal="right" vertical="center" wrapText="1"/>
    </xf>
    <xf numFmtId="166" fontId="12" fillId="41" borderId="4" xfId="0" applyNumberFormat="1" applyFont="1" applyFill="1" applyBorder="1" applyAlignment="1" applyProtection="1">
      <alignment horizontal="right" vertical="center" wrapText="1"/>
    </xf>
    <xf numFmtId="4" fontId="11" fillId="50" borderId="2" xfId="0" applyNumberFormat="1" applyFont="1" applyFill="1" applyBorder="1" applyAlignment="1" applyProtection="1">
      <alignment horizontal="right" vertical="center" wrapText="1"/>
    </xf>
    <xf numFmtId="4" fontId="7" fillId="53" borderId="6" xfId="0" applyNumberFormat="1" applyFont="1" applyFill="1" applyBorder="1" applyAlignment="1" applyProtection="1">
      <alignment horizontal="right" vertical="center" wrapText="1"/>
    </xf>
    <xf numFmtId="4" fontId="11" fillId="54" borderId="4" xfId="0" applyNumberFormat="1" applyFont="1" applyFill="1" applyBorder="1" applyAlignment="1" applyProtection="1">
      <alignment horizontal="right" vertical="center" wrapText="1"/>
    </xf>
    <xf numFmtId="0" fontId="13" fillId="65" borderId="1" xfId="0" applyNumberFormat="1" applyFont="1" applyFill="1" applyBorder="1" applyAlignment="1" applyProtection="1">
      <alignment horizontal="left" vertical="center" wrapText="1"/>
    </xf>
    <xf numFmtId="4" fontId="0" fillId="0" borderId="0" xfId="0" applyNumberFormat="1"/>
    <xf numFmtId="0" fontId="1" fillId="5" borderId="5" xfId="0" applyNumberFormat="1" applyFont="1" applyFill="1" applyBorder="1" applyAlignment="1" applyProtection="1">
      <alignment horizontal="left" vertical="center" wrapText="1"/>
    </xf>
    <xf numFmtId="0" fontId="1" fillId="5" borderId="13" xfId="0" applyNumberFormat="1" applyFont="1" applyFill="1" applyBorder="1" applyAlignment="1" applyProtection="1">
      <alignment horizontal="left" vertical="center" wrapText="1"/>
    </xf>
    <xf numFmtId="0" fontId="1" fillId="5" borderId="6" xfId="0" applyNumberFormat="1" applyFont="1" applyFill="1" applyBorder="1" applyAlignment="1" applyProtection="1">
      <alignment horizontal="left" vertical="center" wrapText="1"/>
    </xf>
    <xf numFmtId="0" fontId="1" fillId="4" borderId="5" xfId="0" applyNumberFormat="1" applyFont="1" applyFill="1" applyBorder="1" applyAlignment="1" applyProtection="1">
      <alignment horizontal="center" vertical="center" wrapText="1"/>
    </xf>
    <xf numFmtId="0" fontId="1" fillId="4" borderId="13" xfId="0" applyNumberFormat="1" applyFont="1" applyFill="1" applyBorder="1" applyAlignment="1" applyProtection="1">
      <alignment horizontal="center" vertical="center" wrapText="1"/>
    </xf>
    <xf numFmtId="0" fontId="1" fillId="4" borderId="6" xfId="0" applyNumberFormat="1" applyFont="1" applyFill="1" applyBorder="1" applyAlignment="1" applyProtection="1">
      <alignment horizontal="center" vertical="center" wrapText="1"/>
    </xf>
    <xf numFmtId="2" fontId="0" fillId="0" borderId="0" xfId="0" applyNumberFormat="1"/>
    <xf numFmtId="4" fontId="2" fillId="68" borderId="2" xfId="0" applyNumberFormat="1" applyFont="1" applyFill="1" applyBorder="1" applyAlignment="1" applyProtection="1">
      <alignment horizontal="right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0</xdr:colOff>
      <xdr:row>1</xdr:row>
      <xdr:rowOff>0</xdr:rowOff>
    </xdr:to>
    <xdr:pic>
      <xdr:nvPicPr>
        <xdr:cNvPr id="87172355" name="Picture">
          <a:extLst>
            <a:ext uri="{FF2B5EF4-FFF2-40B4-BE49-F238E27FC236}">
              <a16:creationId xmlns:a16="http://schemas.microsoft.com/office/drawing/2014/main" id="{00000000-0008-0000-0000-000003253205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1</xdr:row>
      <xdr:rowOff>0</xdr:rowOff>
    </xdr:to>
    <xdr:pic>
      <xdr:nvPicPr>
        <xdr:cNvPr id="1045433709" name="Picture">
          <a:extLst>
            <a:ext uri="{FF2B5EF4-FFF2-40B4-BE49-F238E27FC236}">
              <a16:creationId xmlns:a16="http://schemas.microsoft.com/office/drawing/2014/main" id="{00000000-0008-0000-0100-00006D0D503E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1</xdr:row>
      <xdr:rowOff>0</xdr:rowOff>
    </xdr:to>
    <xdr:pic>
      <xdr:nvPicPr>
        <xdr:cNvPr id="1100798999" name="Picture">
          <a:extLst>
            <a:ext uri="{FF2B5EF4-FFF2-40B4-BE49-F238E27FC236}">
              <a16:creationId xmlns:a16="http://schemas.microsoft.com/office/drawing/2014/main" id="{00000000-0008-0000-0200-000017DC9C41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1</xdr:row>
      <xdr:rowOff>0</xdr:rowOff>
    </xdr:to>
    <xdr:pic>
      <xdr:nvPicPr>
        <xdr:cNvPr id="1718987204" name="Picture">
          <a:extLst>
            <a:ext uri="{FF2B5EF4-FFF2-40B4-BE49-F238E27FC236}">
              <a16:creationId xmlns:a16="http://schemas.microsoft.com/office/drawing/2014/main" id="{00000000-0008-0000-0300-0000C4A97566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1</xdr:row>
      <xdr:rowOff>0</xdr:rowOff>
    </xdr:to>
    <xdr:pic>
      <xdr:nvPicPr>
        <xdr:cNvPr id="971793108" name="Picture">
          <a:extLst>
            <a:ext uri="{FF2B5EF4-FFF2-40B4-BE49-F238E27FC236}">
              <a16:creationId xmlns:a16="http://schemas.microsoft.com/office/drawing/2014/main" id="{00000000-0008-0000-0400-0000D462EC39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0</xdr:colOff>
      <xdr:row>1</xdr:row>
      <xdr:rowOff>0</xdr:rowOff>
    </xdr:to>
    <xdr:pic>
      <xdr:nvPicPr>
        <xdr:cNvPr id="2055393697" name="Picture">
          <a:extLst>
            <a:ext uri="{FF2B5EF4-FFF2-40B4-BE49-F238E27FC236}">
              <a16:creationId xmlns:a16="http://schemas.microsoft.com/office/drawing/2014/main" id="{00000000-0008-0000-0500-0000A1D1827A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0</xdr:colOff>
      <xdr:row>1</xdr:row>
      <xdr:rowOff>0</xdr:rowOff>
    </xdr:to>
    <xdr:pic>
      <xdr:nvPicPr>
        <xdr:cNvPr id="1583706038" name="Picture">
          <a:extLst>
            <a:ext uri="{FF2B5EF4-FFF2-40B4-BE49-F238E27FC236}">
              <a16:creationId xmlns:a16="http://schemas.microsoft.com/office/drawing/2014/main" id="{00000000-0008-0000-0600-0000B66F655E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J169"/>
  <sheetViews>
    <sheetView topLeftCell="A33" workbookViewId="0">
      <selection activeCell="A30" sqref="A30:J50"/>
    </sheetView>
  </sheetViews>
  <sheetFormatPr defaultRowHeight="15"/>
  <cols>
    <col min="1" max="1" width="9.28515625" customWidth="1"/>
    <col min="2" max="2" width="13.42578125" customWidth="1"/>
    <col min="3" max="3" width="59.7109375" bestFit="1"/>
    <col min="4" max="4" width="12.42578125" customWidth="1"/>
    <col min="5" max="5" width="9.28515625" customWidth="1"/>
    <col min="6" max="10" width="12.42578125" customWidth="1"/>
  </cols>
  <sheetData>
    <row r="1" spans="1:10" ht="117" customHeight="1">
      <c r="A1" s="53"/>
      <c r="B1" s="53"/>
      <c r="C1" s="53"/>
      <c r="D1" s="53"/>
      <c r="E1" s="53"/>
      <c r="F1" s="53"/>
      <c r="G1" s="53"/>
      <c r="H1" s="53"/>
      <c r="I1" s="53"/>
      <c r="J1" s="53"/>
    </row>
    <row r="2" spans="1:10" ht="12" customHeight="1">
      <c r="A2" s="54" t="s">
        <v>0</v>
      </c>
      <c r="B2" s="54" t="s">
        <v>1</v>
      </c>
      <c r="C2" s="54" t="s">
        <v>2</v>
      </c>
      <c r="D2" s="54" t="s">
        <v>3</v>
      </c>
      <c r="E2" s="54" t="s">
        <v>4</v>
      </c>
      <c r="F2" s="54" t="s">
        <v>5</v>
      </c>
      <c r="G2" s="54" t="s">
        <v>6</v>
      </c>
      <c r="H2" s="54"/>
      <c r="I2" s="54" t="s">
        <v>7</v>
      </c>
      <c r="J2" s="54"/>
    </row>
    <row r="3" spans="1:10" ht="9.9499999999999993" customHeight="1">
      <c r="A3" s="54"/>
      <c r="B3" s="54"/>
      <c r="C3" s="54"/>
      <c r="D3" s="54"/>
      <c r="E3" s="54"/>
      <c r="F3" s="54"/>
      <c r="G3" s="2" t="s">
        <v>8</v>
      </c>
      <c r="H3" s="2" t="s">
        <v>9</v>
      </c>
      <c r="I3" s="2" t="s">
        <v>8</v>
      </c>
      <c r="J3" s="2" t="s">
        <v>9</v>
      </c>
    </row>
    <row r="4" spans="1:10" ht="15" customHeight="1">
      <c r="A4" s="55" t="s">
        <v>10</v>
      </c>
      <c r="B4" s="55"/>
      <c r="C4" s="55"/>
      <c r="D4" s="55"/>
      <c r="E4" s="55"/>
      <c r="F4" s="55"/>
      <c r="G4" s="55"/>
      <c r="H4" s="55"/>
      <c r="I4" s="55"/>
      <c r="J4" s="55"/>
    </row>
    <row r="5" spans="1:10" ht="20.100000000000001" customHeight="1">
      <c r="A5" s="3" t="s">
        <v>11</v>
      </c>
      <c r="B5" s="56" t="s">
        <v>12</v>
      </c>
      <c r="C5" s="56"/>
      <c r="D5" s="56"/>
      <c r="E5" s="56"/>
      <c r="F5" s="56"/>
      <c r="G5" s="56"/>
      <c r="H5" s="56"/>
      <c r="I5" s="4">
        <v>1345.76</v>
      </c>
      <c r="J5" s="4">
        <v>1707.58</v>
      </c>
    </row>
    <row r="6" spans="1:10">
      <c r="A6" s="5" t="s">
        <v>13</v>
      </c>
      <c r="B6" s="6" t="s">
        <v>14</v>
      </c>
      <c r="C6" s="5" t="s">
        <v>15</v>
      </c>
      <c r="D6" s="6" t="s">
        <v>16</v>
      </c>
      <c r="E6" s="6" t="s">
        <v>17</v>
      </c>
      <c r="F6" s="7">
        <v>4.5</v>
      </c>
      <c r="G6" s="7">
        <v>151.47</v>
      </c>
      <c r="H6" s="7">
        <v>192.14</v>
      </c>
      <c r="I6" s="7">
        <v>681.62</v>
      </c>
      <c r="J6" s="7">
        <v>864.63</v>
      </c>
    </row>
    <row r="7" spans="1:10">
      <c r="A7" s="5" t="s">
        <v>18</v>
      </c>
      <c r="B7" s="6" t="s">
        <v>19</v>
      </c>
      <c r="C7" s="5" t="s">
        <v>20</v>
      </c>
      <c r="D7" s="6" t="s">
        <v>16</v>
      </c>
      <c r="E7" s="6" t="s">
        <v>17</v>
      </c>
      <c r="F7" s="7">
        <v>2554.4</v>
      </c>
      <c r="G7" s="7">
        <v>0.26</v>
      </c>
      <c r="H7" s="7">
        <v>0.33</v>
      </c>
      <c r="I7" s="7">
        <v>664.14</v>
      </c>
      <c r="J7" s="7">
        <v>842.95</v>
      </c>
    </row>
    <row r="8" spans="1:10" ht="20.100000000000001" customHeight="1">
      <c r="A8" s="3" t="s">
        <v>21</v>
      </c>
      <c r="B8" s="56" t="s">
        <v>22</v>
      </c>
      <c r="C8" s="56"/>
      <c r="D8" s="56"/>
      <c r="E8" s="56"/>
      <c r="F8" s="56"/>
      <c r="G8" s="56"/>
      <c r="H8" s="56"/>
      <c r="I8" s="4">
        <v>5440.87</v>
      </c>
      <c r="J8" s="4">
        <v>6896.88</v>
      </c>
    </row>
    <row r="9" spans="1:10">
      <c r="A9" s="5" t="s">
        <v>23</v>
      </c>
      <c r="B9" s="6" t="s">
        <v>24</v>
      </c>
      <c r="C9" s="5" t="s">
        <v>25</v>
      </c>
      <c r="D9" s="6" t="s">
        <v>16</v>
      </c>
      <c r="E9" s="6" t="s">
        <v>17</v>
      </c>
      <c r="F9" s="7">
        <v>2554.4</v>
      </c>
      <c r="G9" s="7">
        <v>2.13</v>
      </c>
      <c r="H9" s="7">
        <v>2.7</v>
      </c>
      <c r="I9" s="7">
        <v>5440.87</v>
      </c>
      <c r="J9" s="7">
        <v>6896.88</v>
      </c>
    </row>
    <row r="10" spans="1:10" ht="20.100000000000001" customHeight="1">
      <c r="A10" s="3" t="s">
        <v>26</v>
      </c>
      <c r="B10" s="56" t="s">
        <v>27</v>
      </c>
      <c r="C10" s="56"/>
      <c r="D10" s="56"/>
      <c r="E10" s="56"/>
      <c r="F10" s="56"/>
      <c r="G10" s="56"/>
      <c r="H10" s="56"/>
      <c r="I10" s="4">
        <v>175036.62</v>
      </c>
      <c r="J10" s="4">
        <v>222031.91</v>
      </c>
    </row>
    <row r="11" spans="1:10">
      <c r="A11" s="5" t="s">
        <v>28</v>
      </c>
      <c r="B11" s="6" t="s">
        <v>29</v>
      </c>
      <c r="C11" s="5" t="s">
        <v>30</v>
      </c>
      <c r="D11" s="6" t="s">
        <v>16</v>
      </c>
      <c r="E11" s="6" t="s">
        <v>17</v>
      </c>
      <c r="F11" s="7">
        <v>2142.4</v>
      </c>
      <c r="G11" s="7">
        <v>55.65</v>
      </c>
      <c r="H11" s="7">
        <v>70.59</v>
      </c>
      <c r="I11" s="7">
        <v>119224.56</v>
      </c>
      <c r="J11" s="7">
        <v>151232.01999999999</v>
      </c>
    </row>
    <row r="12" spans="1:10">
      <c r="A12" s="5" t="s">
        <v>31</v>
      </c>
      <c r="B12" s="6" t="s">
        <v>32</v>
      </c>
      <c r="C12" s="5" t="s">
        <v>33</v>
      </c>
      <c r="D12" s="6" t="s">
        <v>16</v>
      </c>
      <c r="E12" s="6" t="s">
        <v>34</v>
      </c>
      <c r="F12" s="7">
        <v>836.4</v>
      </c>
      <c r="G12" s="7">
        <v>51.2</v>
      </c>
      <c r="H12" s="7">
        <v>64.95</v>
      </c>
      <c r="I12" s="7">
        <v>42823.68</v>
      </c>
      <c r="J12" s="7">
        <v>54324.18</v>
      </c>
    </row>
    <row r="13" spans="1:10">
      <c r="A13" s="5" t="s">
        <v>35</v>
      </c>
      <c r="B13" s="6" t="s">
        <v>36</v>
      </c>
      <c r="C13" s="5" t="s">
        <v>37</v>
      </c>
      <c r="D13" s="6" t="s">
        <v>16</v>
      </c>
      <c r="E13" s="6" t="s">
        <v>38</v>
      </c>
      <c r="F13" s="7">
        <v>28.84</v>
      </c>
      <c r="G13" s="7">
        <v>45.56</v>
      </c>
      <c r="H13" s="7">
        <v>57.79</v>
      </c>
      <c r="I13" s="7">
        <v>1313.95</v>
      </c>
      <c r="J13" s="7">
        <v>1666.66</v>
      </c>
    </row>
    <row r="14" spans="1:10">
      <c r="A14" s="5" t="s">
        <v>39</v>
      </c>
      <c r="B14" s="6" t="s">
        <v>40</v>
      </c>
      <c r="C14" s="5" t="s">
        <v>41</v>
      </c>
      <c r="D14" s="6" t="s">
        <v>16</v>
      </c>
      <c r="E14" s="6" t="s">
        <v>38</v>
      </c>
      <c r="F14" s="7">
        <v>28.84</v>
      </c>
      <c r="G14" s="7">
        <v>404.8</v>
      </c>
      <c r="H14" s="7">
        <v>513.49</v>
      </c>
      <c r="I14" s="7">
        <v>11674.43</v>
      </c>
      <c r="J14" s="7">
        <v>14809.05</v>
      </c>
    </row>
    <row r="15" spans="1:10" ht="20.100000000000001" customHeight="1">
      <c r="A15" s="3" t="s">
        <v>42</v>
      </c>
      <c r="B15" s="56" t="s">
        <v>43</v>
      </c>
      <c r="C15" s="56"/>
      <c r="D15" s="56"/>
      <c r="E15" s="56"/>
      <c r="F15" s="56"/>
      <c r="G15" s="56"/>
      <c r="H15" s="56"/>
      <c r="I15" s="4">
        <v>2988.65</v>
      </c>
      <c r="J15" s="4">
        <v>3780.51</v>
      </c>
    </row>
    <row r="16" spans="1:10">
      <c r="A16" s="5" t="s">
        <v>44</v>
      </c>
      <c r="B16" s="6" t="s">
        <v>45</v>
      </c>
      <c r="C16" s="5" t="s">
        <v>46</v>
      </c>
      <c r="D16" s="6" t="s">
        <v>16</v>
      </c>
      <c r="E16" s="6" t="s">
        <v>17</v>
      </c>
      <c r="F16" s="7">
        <v>2554.4</v>
      </c>
      <c r="G16" s="7">
        <v>1.17</v>
      </c>
      <c r="H16" s="7">
        <v>1.48</v>
      </c>
      <c r="I16" s="7">
        <v>2988.65</v>
      </c>
      <c r="J16" s="7">
        <v>3780.51</v>
      </c>
    </row>
    <row r="17" spans="1:10" ht="15" customHeight="1">
      <c r="A17" s="55" t="s">
        <v>47</v>
      </c>
      <c r="B17" s="55"/>
      <c r="C17" s="55"/>
      <c r="D17" s="55"/>
      <c r="E17" s="55"/>
      <c r="F17" s="55"/>
      <c r="G17" s="55"/>
      <c r="H17" s="55"/>
      <c r="I17" s="55"/>
      <c r="J17" s="55"/>
    </row>
    <row r="18" spans="1:10" ht="20.100000000000001" customHeight="1">
      <c r="A18" s="3" t="s">
        <v>48</v>
      </c>
      <c r="B18" s="56" t="s">
        <v>12</v>
      </c>
      <c r="C18" s="56"/>
      <c r="D18" s="56"/>
      <c r="E18" s="56"/>
      <c r="F18" s="56"/>
      <c r="G18" s="56"/>
      <c r="H18" s="56"/>
      <c r="I18" s="4">
        <v>1255.49</v>
      </c>
      <c r="J18" s="4">
        <v>1593.01</v>
      </c>
    </row>
    <row r="19" spans="1:10">
      <c r="A19" s="5" t="s">
        <v>49</v>
      </c>
      <c r="B19" s="6" t="s">
        <v>14</v>
      </c>
      <c r="C19" s="5" t="s">
        <v>15</v>
      </c>
      <c r="D19" s="6" t="s">
        <v>16</v>
      </c>
      <c r="E19" s="6" t="s">
        <v>17</v>
      </c>
      <c r="F19" s="7">
        <v>4.5</v>
      </c>
      <c r="G19" s="7">
        <v>151.47</v>
      </c>
      <c r="H19" s="7">
        <v>192.14</v>
      </c>
      <c r="I19" s="7">
        <v>681.62</v>
      </c>
      <c r="J19" s="7">
        <v>864.63</v>
      </c>
    </row>
    <row r="20" spans="1:10">
      <c r="A20" s="5" t="s">
        <v>50</v>
      </c>
      <c r="B20" s="6" t="s">
        <v>19</v>
      </c>
      <c r="C20" s="5" t="s">
        <v>20</v>
      </c>
      <c r="D20" s="6" t="s">
        <v>16</v>
      </c>
      <c r="E20" s="6" t="s">
        <v>17</v>
      </c>
      <c r="F20" s="7">
        <v>2207.1999999999998</v>
      </c>
      <c r="G20" s="7">
        <v>0.26</v>
      </c>
      <c r="H20" s="7">
        <v>0.33</v>
      </c>
      <c r="I20" s="7">
        <v>573.87</v>
      </c>
      <c r="J20" s="7">
        <v>728.38</v>
      </c>
    </row>
    <row r="21" spans="1:10" ht="20.100000000000001" customHeight="1">
      <c r="A21" s="3" t="s">
        <v>51</v>
      </c>
      <c r="B21" s="56" t="s">
        <v>22</v>
      </c>
      <c r="C21" s="56"/>
      <c r="D21" s="56"/>
      <c r="E21" s="56"/>
      <c r="F21" s="56"/>
      <c r="G21" s="56"/>
      <c r="H21" s="56"/>
      <c r="I21" s="4">
        <v>4701.34</v>
      </c>
      <c r="J21" s="4">
        <v>5959.44</v>
      </c>
    </row>
    <row r="22" spans="1:10">
      <c r="A22" s="5" t="s">
        <v>52</v>
      </c>
      <c r="B22" s="6" t="s">
        <v>24</v>
      </c>
      <c r="C22" s="5" t="s">
        <v>25</v>
      </c>
      <c r="D22" s="6" t="s">
        <v>16</v>
      </c>
      <c r="E22" s="6" t="s">
        <v>17</v>
      </c>
      <c r="F22" s="7">
        <v>2207.1999999999998</v>
      </c>
      <c r="G22" s="7">
        <v>2.13</v>
      </c>
      <c r="H22" s="7">
        <v>2.7</v>
      </c>
      <c r="I22" s="7">
        <v>4701.34</v>
      </c>
      <c r="J22" s="7">
        <v>5959.44</v>
      </c>
    </row>
    <row r="23" spans="1:10" ht="20.100000000000001" customHeight="1">
      <c r="A23" s="3" t="s">
        <v>53</v>
      </c>
      <c r="B23" s="56" t="s">
        <v>27</v>
      </c>
      <c r="C23" s="56"/>
      <c r="D23" s="56"/>
      <c r="E23" s="56"/>
      <c r="F23" s="56"/>
      <c r="G23" s="56"/>
      <c r="H23" s="56"/>
      <c r="I23" s="4">
        <v>151331.54</v>
      </c>
      <c r="J23" s="4">
        <v>191962.29</v>
      </c>
    </row>
    <row r="24" spans="1:10">
      <c r="A24" s="5" t="s">
        <v>54</v>
      </c>
      <c r="B24" s="6" t="s">
        <v>29</v>
      </c>
      <c r="C24" s="5" t="s">
        <v>30</v>
      </c>
      <c r="D24" s="6" t="s">
        <v>16</v>
      </c>
      <c r="E24" s="6" t="s">
        <v>17</v>
      </c>
      <c r="F24" s="7">
        <v>1851.2</v>
      </c>
      <c r="G24" s="7">
        <v>55.65</v>
      </c>
      <c r="H24" s="7">
        <v>70.59</v>
      </c>
      <c r="I24" s="7">
        <v>103019.28</v>
      </c>
      <c r="J24" s="7">
        <v>130676.21</v>
      </c>
    </row>
    <row r="25" spans="1:10">
      <c r="A25" s="5" t="s">
        <v>55</v>
      </c>
      <c r="B25" s="6" t="s">
        <v>32</v>
      </c>
      <c r="C25" s="5" t="s">
        <v>33</v>
      </c>
      <c r="D25" s="6" t="s">
        <v>16</v>
      </c>
      <c r="E25" s="6" t="s">
        <v>34</v>
      </c>
      <c r="F25" s="7">
        <v>724.4</v>
      </c>
      <c r="G25" s="7">
        <v>51.2</v>
      </c>
      <c r="H25" s="7">
        <v>64.95</v>
      </c>
      <c r="I25" s="7">
        <v>37089.279999999999</v>
      </c>
      <c r="J25" s="7">
        <v>47049.78</v>
      </c>
    </row>
    <row r="26" spans="1:10">
      <c r="A26" s="5" t="s">
        <v>56</v>
      </c>
      <c r="B26" s="6" t="s">
        <v>36</v>
      </c>
      <c r="C26" s="5" t="s">
        <v>37</v>
      </c>
      <c r="D26" s="6" t="s">
        <v>16</v>
      </c>
      <c r="E26" s="6" t="s">
        <v>38</v>
      </c>
      <c r="F26" s="7">
        <v>24.92</v>
      </c>
      <c r="G26" s="7">
        <v>45.56</v>
      </c>
      <c r="H26" s="7">
        <v>57.79</v>
      </c>
      <c r="I26" s="7">
        <v>1135.3599999999999</v>
      </c>
      <c r="J26" s="7">
        <v>1440.13</v>
      </c>
    </row>
    <row r="27" spans="1:10">
      <c r="A27" s="5" t="s">
        <v>57</v>
      </c>
      <c r="B27" s="6" t="s">
        <v>40</v>
      </c>
      <c r="C27" s="5" t="s">
        <v>41</v>
      </c>
      <c r="D27" s="6" t="s">
        <v>16</v>
      </c>
      <c r="E27" s="6" t="s">
        <v>38</v>
      </c>
      <c r="F27" s="7">
        <v>24.92</v>
      </c>
      <c r="G27" s="7">
        <v>404.8</v>
      </c>
      <c r="H27" s="7">
        <v>513.49</v>
      </c>
      <c r="I27" s="7">
        <v>10087.620000000001</v>
      </c>
      <c r="J27" s="7">
        <v>12796.17</v>
      </c>
    </row>
    <row r="28" spans="1:10" ht="20.100000000000001" customHeight="1">
      <c r="A28" s="3" t="s">
        <v>58</v>
      </c>
      <c r="B28" s="56" t="s">
        <v>43</v>
      </c>
      <c r="C28" s="56"/>
      <c r="D28" s="56"/>
      <c r="E28" s="56"/>
      <c r="F28" s="56"/>
      <c r="G28" s="56"/>
      <c r="H28" s="56"/>
      <c r="I28" s="4">
        <v>2582.42</v>
      </c>
      <c r="J28" s="4">
        <v>3266.66</v>
      </c>
    </row>
    <row r="29" spans="1:10">
      <c r="A29" s="5" t="s">
        <v>59</v>
      </c>
      <c r="B29" s="6" t="s">
        <v>45</v>
      </c>
      <c r="C29" s="5" t="s">
        <v>46</v>
      </c>
      <c r="D29" s="6" t="s">
        <v>16</v>
      </c>
      <c r="E29" s="6" t="s">
        <v>17</v>
      </c>
      <c r="F29" s="7">
        <v>2207.1999999999998</v>
      </c>
      <c r="G29" s="7">
        <v>1.17</v>
      </c>
      <c r="H29" s="7">
        <v>1.48</v>
      </c>
      <c r="I29" s="7">
        <v>2582.42</v>
      </c>
      <c r="J29" s="7">
        <v>3266.66</v>
      </c>
    </row>
    <row r="30" spans="1:10" ht="15" customHeight="1">
      <c r="A30" s="55" t="s">
        <v>60</v>
      </c>
      <c r="B30" s="55"/>
      <c r="C30" s="55"/>
      <c r="D30" s="55"/>
      <c r="E30" s="55"/>
      <c r="F30" s="55"/>
      <c r="G30" s="55"/>
      <c r="H30" s="55"/>
      <c r="I30" s="55"/>
      <c r="J30" s="55"/>
    </row>
    <row r="31" spans="1:10" ht="20.100000000000001" customHeight="1">
      <c r="A31" s="3" t="s">
        <v>61</v>
      </c>
      <c r="B31" s="56" t="s">
        <v>12</v>
      </c>
      <c r="C31" s="56"/>
      <c r="D31" s="56"/>
      <c r="E31" s="56"/>
      <c r="F31" s="56"/>
      <c r="G31" s="56"/>
      <c r="H31" s="56"/>
      <c r="I31" s="4">
        <v>699.69</v>
      </c>
      <c r="J31" s="4">
        <v>887.57</v>
      </c>
    </row>
    <row r="32" spans="1:10">
      <c r="A32" s="5" t="s">
        <v>62</v>
      </c>
      <c r="B32" s="6" t="s">
        <v>14</v>
      </c>
      <c r="C32" s="5" t="s">
        <v>15</v>
      </c>
      <c r="D32" s="6" t="s">
        <v>16</v>
      </c>
      <c r="E32" s="6" t="s">
        <v>17</v>
      </c>
      <c r="F32" s="7">
        <v>4.5</v>
      </c>
      <c r="G32" s="7">
        <v>151.47</v>
      </c>
      <c r="H32" s="7">
        <v>192.14</v>
      </c>
      <c r="I32" s="7">
        <v>681.62</v>
      </c>
      <c r="J32" s="7">
        <v>864.63</v>
      </c>
    </row>
    <row r="33" spans="1:10">
      <c r="A33" s="5" t="s">
        <v>63</v>
      </c>
      <c r="B33" s="6" t="s">
        <v>19</v>
      </c>
      <c r="C33" s="5" t="s">
        <v>20</v>
      </c>
      <c r="D33" s="6" t="s">
        <v>16</v>
      </c>
      <c r="E33" s="6" t="s">
        <v>17</v>
      </c>
      <c r="F33" s="7">
        <v>69.5</v>
      </c>
      <c r="G33" s="7">
        <v>0.26</v>
      </c>
      <c r="H33" s="7">
        <v>0.33</v>
      </c>
      <c r="I33" s="7">
        <v>18.07</v>
      </c>
      <c r="J33" s="7">
        <v>22.94</v>
      </c>
    </row>
    <row r="34" spans="1:10" ht="20.100000000000001" customHeight="1">
      <c r="A34" s="3" t="s">
        <v>64</v>
      </c>
      <c r="B34" s="56" t="s">
        <v>22</v>
      </c>
      <c r="C34" s="56"/>
      <c r="D34" s="56"/>
      <c r="E34" s="56"/>
      <c r="F34" s="56"/>
      <c r="G34" s="56"/>
      <c r="H34" s="56"/>
      <c r="I34" s="4">
        <v>17979.29</v>
      </c>
      <c r="J34" s="4">
        <v>22804.77</v>
      </c>
    </row>
    <row r="35" spans="1:10">
      <c r="A35" s="5" t="s">
        <v>65</v>
      </c>
      <c r="B35" s="6" t="s">
        <v>24</v>
      </c>
      <c r="C35" s="5" t="s">
        <v>25</v>
      </c>
      <c r="D35" s="6" t="s">
        <v>16</v>
      </c>
      <c r="E35" s="6" t="s">
        <v>17</v>
      </c>
      <c r="F35" s="7">
        <v>69.5</v>
      </c>
      <c r="G35" s="7">
        <v>2.13</v>
      </c>
      <c r="H35" s="7">
        <v>2.7</v>
      </c>
      <c r="I35" s="7">
        <v>148.04</v>
      </c>
      <c r="J35" s="7">
        <v>187.65</v>
      </c>
    </row>
    <row r="36" spans="1:10">
      <c r="A36" s="5" t="s">
        <v>66</v>
      </c>
      <c r="B36" s="6" t="s">
        <v>36</v>
      </c>
      <c r="C36" s="5" t="s">
        <v>37</v>
      </c>
      <c r="D36" s="6" t="s">
        <v>16</v>
      </c>
      <c r="E36" s="6" t="s">
        <v>38</v>
      </c>
      <c r="F36" s="7">
        <v>120.5</v>
      </c>
      <c r="G36" s="7">
        <v>45.56</v>
      </c>
      <c r="H36" s="7">
        <v>57.79</v>
      </c>
      <c r="I36" s="7">
        <v>5489.98</v>
      </c>
      <c r="J36" s="7">
        <v>6963.7</v>
      </c>
    </row>
    <row r="37" spans="1:10">
      <c r="A37" s="5" t="s">
        <v>67</v>
      </c>
      <c r="B37" s="6" t="s">
        <v>68</v>
      </c>
      <c r="C37" s="5" t="s">
        <v>69</v>
      </c>
      <c r="D37" s="6" t="s">
        <v>16</v>
      </c>
      <c r="E37" s="6" t="s">
        <v>38</v>
      </c>
      <c r="F37" s="7">
        <v>120.5</v>
      </c>
      <c r="G37" s="7">
        <v>26.43</v>
      </c>
      <c r="H37" s="7">
        <v>33.53</v>
      </c>
      <c r="I37" s="7">
        <v>3184.82</v>
      </c>
      <c r="J37" s="7">
        <v>4040.37</v>
      </c>
    </row>
    <row r="38" spans="1:10">
      <c r="A38" s="5" t="s">
        <v>70</v>
      </c>
      <c r="B38" s="6" t="s">
        <v>71</v>
      </c>
      <c r="C38" s="5" t="s">
        <v>72</v>
      </c>
      <c r="D38" s="6" t="s">
        <v>16</v>
      </c>
      <c r="E38" s="6" t="s">
        <v>38</v>
      </c>
      <c r="F38" s="7">
        <v>697.9</v>
      </c>
      <c r="G38" s="7">
        <v>9.9</v>
      </c>
      <c r="H38" s="7">
        <v>12.56</v>
      </c>
      <c r="I38" s="7">
        <v>6909.21</v>
      </c>
      <c r="J38" s="7">
        <v>8765.6200000000008</v>
      </c>
    </row>
    <row r="39" spans="1:10">
      <c r="A39" s="5" t="s">
        <v>73</v>
      </c>
      <c r="B39" s="6" t="s">
        <v>74</v>
      </c>
      <c r="C39" s="5" t="s">
        <v>75</v>
      </c>
      <c r="D39" s="6" t="s">
        <v>16</v>
      </c>
      <c r="E39" s="6" t="s">
        <v>38</v>
      </c>
      <c r="F39" s="7">
        <v>697.9</v>
      </c>
      <c r="G39" s="7">
        <v>3.22</v>
      </c>
      <c r="H39" s="7">
        <v>4.08</v>
      </c>
      <c r="I39" s="7">
        <v>2247.2399999999998</v>
      </c>
      <c r="J39" s="7">
        <v>2847.43</v>
      </c>
    </row>
    <row r="40" spans="1:10" ht="20.100000000000001" customHeight="1">
      <c r="A40" s="3" t="s">
        <v>76</v>
      </c>
      <c r="B40" s="56" t="s">
        <v>77</v>
      </c>
      <c r="C40" s="56"/>
      <c r="D40" s="56"/>
      <c r="E40" s="56"/>
      <c r="F40" s="56"/>
      <c r="G40" s="56"/>
      <c r="H40" s="56"/>
      <c r="I40" s="4">
        <v>75010.3</v>
      </c>
      <c r="J40" s="4">
        <v>95150.52</v>
      </c>
    </row>
    <row r="41" spans="1:10">
      <c r="A41" s="5" t="s">
        <v>78</v>
      </c>
      <c r="B41" s="6" t="s">
        <v>79</v>
      </c>
      <c r="C41" s="5" t="s">
        <v>80</v>
      </c>
      <c r="D41" s="6" t="s">
        <v>16</v>
      </c>
      <c r="E41" s="6" t="s">
        <v>38</v>
      </c>
      <c r="F41" s="7">
        <v>123</v>
      </c>
      <c r="G41" s="7">
        <v>441.59</v>
      </c>
      <c r="H41" s="7">
        <v>560.16</v>
      </c>
      <c r="I41" s="7">
        <v>54315.57</v>
      </c>
      <c r="J41" s="7">
        <v>68899.679999999993</v>
      </c>
    </row>
    <row r="42" spans="1:10" ht="16.5">
      <c r="A42" s="5" t="s">
        <v>81</v>
      </c>
      <c r="B42" s="6" t="s">
        <v>82</v>
      </c>
      <c r="C42" s="5" t="s">
        <v>83</v>
      </c>
      <c r="D42" s="6" t="s">
        <v>84</v>
      </c>
      <c r="E42" s="6" t="s">
        <v>38</v>
      </c>
      <c r="F42" s="7">
        <v>23.33</v>
      </c>
      <c r="G42" s="7">
        <v>511.06</v>
      </c>
      <c r="H42" s="7">
        <v>648.28</v>
      </c>
      <c r="I42" s="7">
        <v>11923.03</v>
      </c>
      <c r="J42" s="7">
        <v>15124.37</v>
      </c>
    </row>
    <row r="43" spans="1:10" ht="16.5">
      <c r="A43" s="5" t="s">
        <v>85</v>
      </c>
      <c r="B43" s="6" t="s">
        <v>86</v>
      </c>
      <c r="C43" s="5" t="s">
        <v>87</v>
      </c>
      <c r="D43" s="6" t="s">
        <v>84</v>
      </c>
      <c r="E43" s="6" t="s">
        <v>38</v>
      </c>
      <c r="F43" s="7">
        <v>23.33</v>
      </c>
      <c r="G43" s="7">
        <v>248.11</v>
      </c>
      <c r="H43" s="7">
        <v>314.73</v>
      </c>
      <c r="I43" s="7">
        <v>5788.41</v>
      </c>
      <c r="J43" s="7">
        <v>7342.65</v>
      </c>
    </row>
    <row r="44" spans="1:10">
      <c r="A44" s="5" t="s">
        <v>88</v>
      </c>
      <c r="B44" s="6" t="s">
        <v>89</v>
      </c>
      <c r="C44" s="5" t="s">
        <v>90</v>
      </c>
      <c r="D44" s="6" t="s">
        <v>16</v>
      </c>
      <c r="E44" s="6" t="s">
        <v>91</v>
      </c>
      <c r="F44" s="7">
        <v>125.26</v>
      </c>
      <c r="G44" s="7">
        <v>14.13</v>
      </c>
      <c r="H44" s="7">
        <v>17.920000000000002</v>
      </c>
      <c r="I44" s="7">
        <v>1769.92</v>
      </c>
      <c r="J44" s="7">
        <v>2244.66</v>
      </c>
    </row>
    <row r="45" spans="1:10">
      <c r="A45" s="5" t="s">
        <v>92</v>
      </c>
      <c r="B45" s="6" t="s">
        <v>93</v>
      </c>
      <c r="C45" s="5" t="s">
        <v>94</v>
      </c>
      <c r="D45" s="6" t="s">
        <v>16</v>
      </c>
      <c r="E45" s="6" t="s">
        <v>38</v>
      </c>
      <c r="F45" s="7">
        <v>2.2999999999999998</v>
      </c>
      <c r="G45" s="7">
        <v>527.54999999999995</v>
      </c>
      <c r="H45" s="7">
        <v>669.2</v>
      </c>
      <c r="I45" s="7">
        <v>1213.3699999999999</v>
      </c>
      <c r="J45" s="7">
        <v>1539.16</v>
      </c>
    </row>
    <row r="46" spans="1:10" ht="20.100000000000001" customHeight="1">
      <c r="A46" s="3" t="s">
        <v>95</v>
      </c>
      <c r="B46" s="56" t="s">
        <v>96</v>
      </c>
      <c r="C46" s="56"/>
      <c r="D46" s="56"/>
      <c r="E46" s="56"/>
      <c r="F46" s="56"/>
      <c r="G46" s="56"/>
      <c r="H46" s="56"/>
      <c r="I46" s="4">
        <v>12480.3</v>
      </c>
      <c r="J46" s="4">
        <v>15831.06</v>
      </c>
    </row>
    <row r="47" spans="1:10" ht="24.75">
      <c r="A47" s="5" t="s">
        <v>97</v>
      </c>
      <c r="B47" s="6" t="s">
        <v>98</v>
      </c>
      <c r="C47" s="5" t="s">
        <v>99</v>
      </c>
      <c r="D47" s="6" t="s">
        <v>84</v>
      </c>
      <c r="E47" s="6" t="s">
        <v>34</v>
      </c>
      <c r="F47" s="7">
        <v>42</v>
      </c>
      <c r="G47" s="7">
        <v>297.14999999999998</v>
      </c>
      <c r="H47" s="7">
        <v>376.93</v>
      </c>
      <c r="I47" s="7">
        <v>12480.3</v>
      </c>
      <c r="J47" s="7">
        <v>15831.06</v>
      </c>
    </row>
    <row r="48" spans="1:10" ht="20.100000000000001" customHeight="1">
      <c r="A48" s="3" t="s">
        <v>100</v>
      </c>
      <c r="B48" s="56" t="s">
        <v>43</v>
      </c>
      <c r="C48" s="56"/>
      <c r="D48" s="56"/>
      <c r="E48" s="56"/>
      <c r="F48" s="56"/>
      <c r="G48" s="56"/>
      <c r="H48" s="56"/>
      <c r="I48" s="4">
        <v>4607.32</v>
      </c>
      <c r="J48" s="4">
        <v>5844.06</v>
      </c>
    </row>
    <row r="49" spans="1:10" ht="16.5">
      <c r="A49" s="5" t="s">
        <v>101</v>
      </c>
      <c r="B49" s="6" t="s">
        <v>102</v>
      </c>
      <c r="C49" s="5" t="s">
        <v>103</v>
      </c>
      <c r="D49" s="6" t="s">
        <v>104</v>
      </c>
      <c r="E49" s="6" t="s">
        <v>105</v>
      </c>
      <c r="F49" s="7">
        <v>40</v>
      </c>
      <c r="G49" s="7">
        <v>113.15</v>
      </c>
      <c r="H49" s="7">
        <v>143.53</v>
      </c>
      <c r="I49" s="7">
        <v>4526</v>
      </c>
      <c r="J49" s="7">
        <v>5741.2</v>
      </c>
    </row>
    <row r="50" spans="1:10">
      <c r="A50" s="5" t="s">
        <v>106</v>
      </c>
      <c r="B50" s="6" t="s">
        <v>45</v>
      </c>
      <c r="C50" s="5" t="s">
        <v>46</v>
      </c>
      <c r="D50" s="6" t="s">
        <v>16</v>
      </c>
      <c r="E50" s="6" t="s">
        <v>17</v>
      </c>
      <c r="F50" s="7">
        <v>69.5</v>
      </c>
      <c r="G50" s="7">
        <v>1.17</v>
      </c>
      <c r="H50" s="7">
        <v>1.48</v>
      </c>
      <c r="I50" s="7">
        <v>81.319999999999993</v>
      </c>
      <c r="J50" s="7">
        <v>102.86</v>
      </c>
    </row>
    <row r="51" spans="1:10" ht="15" customHeight="1">
      <c r="A51" s="55" t="s">
        <v>107</v>
      </c>
      <c r="B51" s="55"/>
      <c r="C51" s="55"/>
      <c r="D51" s="55"/>
      <c r="E51" s="55"/>
      <c r="F51" s="55"/>
      <c r="G51" s="55"/>
      <c r="H51" s="55"/>
      <c r="I51" s="55"/>
      <c r="J51" s="55"/>
    </row>
    <row r="52" spans="1:10" ht="20.100000000000001" customHeight="1">
      <c r="A52" s="3" t="s">
        <v>108</v>
      </c>
      <c r="B52" s="56" t="s">
        <v>12</v>
      </c>
      <c r="C52" s="56"/>
      <c r="D52" s="56"/>
      <c r="E52" s="56"/>
      <c r="F52" s="56"/>
      <c r="G52" s="56"/>
      <c r="H52" s="56"/>
      <c r="I52" s="4">
        <v>735.83</v>
      </c>
      <c r="J52" s="4">
        <v>933.44</v>
      </c>
    </row>
    <row r="53" spans="1:10">
      <c r="A53" s="5" t="s">
        <v>109</v>
      </c>
      <c r="B53" s="6" t="s">
        <v>14</v>
      </c>
      <c r="C53" s="5" t="s">
        <v>15</v>
      </c>
      <c r="D53" s="6" t="s">
        <v>16</v>
      </c>
      <c r="E53" s="6" t="s">
        <v>17</v>
      </c>
      <c r="F53" s="7">
        <v>4.5</v>
      </c>
      <c r="G53" s="7">
        <v>151.47</v>
      </c>
      <c r="H53" s="7">
        <v>192.14</v>
      </c>
      <c r="I53" s="7">
        <v>681.62</v>
      </c>
      <c r="J53" s="7">
        <v>864.63</v>
      </c>
    </row>
    <row r="54" spans="1:10">
      <c r="A54" s="5" t="s">
        <v>110</v>
      </c>
      <c r="B54" s="6" t="s">
        <v>19</v>
      </c>
      <c r="C54" s="5" t="s">
        <v>20</v>
      </c>
      <c r="D54" s="6" t="s">
        <v>16</v>
      </c>
      <c r="E54" s="6" t="s">
        <v>17</v>
      </c>
      <c r="F54" s="7">
        <v>208.5</v>
      </c>
      <c r="G54" s="7">
        <v>0.26</v>
      </c>
      <c r="H54" s="7">
        <v>0.33</v>
      </c>
      <c r="I54" s="7">
        <v>54.21</v>
      </c>
      <c r="J54" s="7">
        <v>68.81</v>
      </c>
    </row>
    <row r="55" spans="1:10" ht="20.100000000000001" customHeight="1">
      <c r="A55" s="3" t="s">
        <v>111</v>
      </c>
      <c r="B55" s="56" t="s">
        <v>22</v>
      </c>
      <c r="C55" s="56"/>
      <c r="D55" s="56"/>
      <c r="E55" s="56"/>
      <c r="F55" s="56"/>
      <c r="G55" s="56"/>
      <c r="H55" s="56"/>
      <c r="I55" s="4">
        <v>30053.73</v>
      </c>
      <c r="J55" s="4">
        <v>38121.870000000003</v>
      </c>
    </row>
    <row r="56" spans="1:10">
      <c r="A56" s="5" t="s">
        <v>112</v>
      </c>
      <c r="B56" s="6" t="s">
        <v>24</v>
      </c>
      <c r="C56" s="5" t="s">
        <v>25</v>
      </c>
      <c r="D56" s="6" t="s">
        <v>16</v>
      </c>
      <c r="E56" s="6" t="s">
        <v>17</v>
      </c>
      <c r="F56" s="7">
        <v>208.5</v>
      </c>
      <c r="G56" s="7">
        <v>2.13</v>
      </c>
      <c r="H56" s="7">
        <v>2.7</v>
      </c>
      <c r="I56" s="7">
        <v>444.11</v>
      </c>
      <c r="J56" s="7">
        <v>562.95000000000005</v>
      </c>
    </row>
    <row r="57" spans="1:10">
      <c r="A57" s="5" t="s">
        <v>113</v>
      </c>
      <c r="B57" s="6" t="s">
        <v>36</v>
      </c>
      <c r="C57" s="5" t="s">
        <v>37</v>
      </c>
      <c r="D57" s="6" t="s">
        <v>16</v>
      </c>
      <c r="E57" s="6" t="s">
        <v>38</v>
      </c>
      <c r="F57" s="7">
        <v>336.5</v>
      </c>
      <c r="G57" s="7">
        <v>45.56</v>
      </c>
      <c r="H57" s="7">
        <v>57.79</v>
      </c>
      <c r="I57" s="7">
        <v>15330.94</v>
      </c>
      <c r="J57" s="7">
        <v>19446.34</v>
      </c>
    </row>
    <row r="58" spans="1:10">
      <c r="A58" s="5" t="s">
        <v>114</v>
      </c>
      <c r="B58" s="6" t="s">
        <v>68</v>
      </c>
      <c r="C58" s="5" t="s">
        <v>69</v>
      </c>
      <c r="D58" s="6" t="s">
        <v>16</v>
      </c>
      <c r="E58" s="6" t="s">
        <v>38</v>
      </c>
      <c r="F58" s="7">
        <v>336.5</v>
      </c>
      <c r="G58" s="7">
        <v>26.43</v>
      </c>
      <c r="H58" s="7">
        <v>33.53</v>
      </c>
      <c r="I58" s="7">
        <v>8893.7000000000007</v>
      </c>
      <c r="J58" s="7">
        <v>11282.85</v>
      </c>
    </row>
    <row r="59" spans="1:10">
      <c r="A59" s="5" t="s">
        <v>115</v>
      </c>
      <c r="B59" s="6" t="s">
        <v>71</v>
      </c>
      <c r="C59" s="5" t="s">
        <v>72</v>
      </c>
      <c r="D59" s="6" t="s">
        <v>16</v>
      </c>
      <c r="E59" s="6" t="s">
        <v>38</v>
      </c>
      <c r="F59" s="7">
        <v>410.44</v>
      </c>
      <c r="G59" s="7">
        <v>9.9</v>
      </c>
      <c r="H59" s="7">
        <v>12.56</v>
      </c>
      <c r="I59" s="7">
        <v>4063.36</v>
      </c>
      <c r="J59" s="7">
        <v>5155.13</v>
      </c>
    </row>
    <row r="60" spans="1:10">
      <c r="A60" s="5" t="s">
        <v>116</v>
      </c>
      <c r="B60" s="6" t="s">
        <v>74</v>
      </c>
      <c r="C60" s="5" t="s">
        <v>75</v>
      </c>
      <c r="D60" s="6" t="s">
        <v>16</v>
      </c>
      <c r="E60" s="6" t="s">
        <v>38</v>
      </c>
      <c r="F60" s="7">
        <v>410.44</v>
      </c>
      <c r="G60" s="7">
        <v>3.22</v>
      </c>
      <c r="H60" s="7">
        <v>4.08</v>
      </c>
      <c r="I60" s="7">
        <v>1321.62</v>
      </c>
      <c r="J60" s="7">
        <v>1674.6</v>
      </c>
    </row>
    <row r="61" spans="1:10" ht="20.100000000000001" customHeight="1">
      <c r="A61" s="3" t="s">
        <v>117</v>
      </c>
      <c r="B61" s="56" t="s">
        <v>77</v>
      </c>
      <c r="C61" s="56"/>
      <c r="D61" s="56"/>
      <c r="E61" s="56"/>
      <c r="F61" s="56"/>
      <c r="G61" s="56"/>
      <c r="H61" s="56"/>
      <c r="I61" s="4">
        <v>180687.16</v>
      </c>
      <c r="J61" s="4">
        <v>229201.86</v>
      </c>
    </row>
    <row r="62" spans="1:10">
      <c r="A62" s="5" t="s">
        <v>118</v>
      </c>
      <c r="B62" s="6" t="s">
        <v>79</v>
      </c>
      <c r="C62" s="5" t="s">
        <v>80</v>
      </c>
      <c r="D62" s="6" t="s">
        <v>16</v>
      </c>
      <c r="E62" s="6" t="s">
        <v>38</v>
      </c>
      <c r="F62" s="7">
        <v>319</v>
      </c>
      <c r="G62" s="7">
        <v>441.59</v>
      </c>
      <c r="H62" s="7">
        <v>560.16</v>
      </c>
      <c r="I62" s="7">
        <v>140867.21</v>
      </c>
      <c r="J62" s="7">
        <v>178691.04</v>
      </c>
    </row>
    <row r="63" spans="1:10" ht="16.5">
      <c r="A63" s="5" t="s">
        <v>119</v>
      </c>
      <c r="B63" s="6" t="s">
        <v>82</v>
      </c>
      <c r="C63" s="5" t="s">
        <v>83</v>
      </c>
      <c r="D63" s="6" t="s">
        <v>84</v>
      </c>
      <c r="E63" s="6" t="s">
        <v>38</v>
      </c>
      <c r="F63" s="7">
        <v>44.18</v>
      </c>
      <c r="G63" s="7">
        <v>511.06</v>
      </c>
      <c r="H63" s="7">
        <v>648.28</v>
      </c>
      <c r="I63" s="7">
        <v>22578.63</v>
      </c>
      <c r="J63" s="7">
        <v>28641.01</v>
      </c>
    </row>
    <row r="64" spans="1:10" ht="16.5">
      <c r="A64" s="5" t="s">
        <v>120</v>
      </c>
      <c r="B64" s="6" t="s">
        <v>86</v>
      </c>
      <c r="C64" s="5" t="s">
        <v>87</v>
      </c>
      <c r="D64" s="6" t="s">
        <v>84</v>
      </c>
      <c r="E64" s="6" t="s">
        <v>38</v>
      </c>
      <c r="F64" s="7">
        <v>44.18</v>
      </c>
      <c r="G64" s="7">
        <v>248.11</v>
      </c>
      <c r="H64" s="7">
        <v>314.73</v>
      </c>
      <c r="I64" s="7">
        <v>10961.5</v>
      </c>
      <c r="J64" s="7">
        <v>13904.77</v>
      </c>
    </row>
    <row r="65" spans="1:10">
      <c r="A65" s="5" t="s">
        <v>121</v>
      </c>
      <c r="B65" s="6" t="s">
        <v>89</v>
      </c>
      <c r="C65" s="5" t="s">
        <v>90</v>
      </c>
      <c r="D65" s="6" t="s">
        <v>16</v>
      </c>
      <c r="E65" s="6" t="s">
        <v>91</v>
      </c>
      <c r="F65" s="7">
        <v>237.22</v>
      </c>
      <c r="G65" s="7">
        <v>14.13</v>
      </c>
      <c r="H65" s="7">
        <v>17.920000000000002</v>
      </c>
      <c r="I65" s="7">
        <v>3351.92</v>
      </c>
      <c r="J65" s="7">
        <v>4250.9799999999996</v>
      </c>
    </row>
    <row r="66" spans="1:10">
      <c r="A66" s="5" t="s">
        <v>122</v>
      </c>
      <c r="B66" s="6" t="s">
        <v>93</v>
      </c>
      <c r="C66" s="5" t="s">
        <v>94</v>
      </c>
      <c r="D66" s="6" t="s">
        <v>16</v>
      </c>
      <c r="E66" s="6" t="s">
        <v>38</v>
      </c>
      <c r="F66" s="7">
        <v>5.55</v>
      </c>
      <c r="G66" s="7">
        <v>527.54999999999995</v>
      </c>
      <c r="H66" s="7">
        <v>669.2</v>
      </c>
      <c r="I66" s="7">
        <v>2927.9</v>
      </c>
      <c r="J66" s="7">
        <v>3714.06</v>
      </c>
    </row>
    <row r="67" spans="1:10" ht="20.100000000000001" customHeight="1">
      <c r="A67" s="3" t="s">
        <v>123</v>
      </c>
      <c r="B67" s="56" t="s">
        <v>96</v>
      </c>
      <c r="C67" s="56"/>
      <c r="D67" s="56"/>
      <c r="E67" s="56"/>
      <c r="F67" s="56"/>
      <c r="G67" s="56"/>
      <c r="H67" s="56"/>
      <c r="I67" s="4">
        <v>12480.3</v>
      </c>
      <c r="J67" s="4">
        <v>15831.06</v>
      </c>
    </row>
    <row r="68" spans="1:10" ht="24.75">
      <c r="A68" s="5" t="s">
        <v>124</v>
      </c>
      <c r="B68" s="6" t="s">
        <v>98</v>
      </c>
      <c r="C68" s="5" t="s">
        <v>99</v>
      </c>
      <c r="D68" s="6" t="s">
        <v>84</v>
      </c>
      <c r="E68" s="6" t="s">
        <v>34</v>
      </c>
      <c r="F68" s="7">
        <v>42</v>
      </c>
      <c r="G68" s="7">
        <v>297.14999999999998</v>
      </c>
      <c r="H68" s="7">
        <v>376.93</v>
      </c>
      <c r="I68" s="7">
        <v>12480.3</v>
      </c>
      <c r="J68" s="7">
        <v>15831.06</v>
      </c>
    </row>
    <row r="69" spans="1:10" ht="20.100000000000001" customHeight="1">
      <c r="A69" s="3" t="s">
        <v>125</v>
      </c>
      <c r="B69" s="56" t="s">
        <v>43</v>
      </c>
      <c r="C69" s="56"/>
      <c r="D69" s="56"/>
      <c r="E69" s="56"/>
      <c r="F69" s="56"/>
      <c r="G69" s="56"/>
      <c r="H69" s="56"/>
      <c r="I69" s="4">
        <v>9069.65</v>
      </c>
      <c r="J69" s="4">
        <v>11503.92</v>
      </c>
    </row>
    <row r="70" spans="1:10" ht="16.5">
      <c r="A70" s="5" t="s">
        <v>126</v>
      </c>
      <c r="B70" s="6" t="s">
        <v>102</v>
      </c>
      <c r="C70" s="5" t="s">
        <v>103</v>
      </c>
      <c r="D70" s="6" t="s">
        <v>104</v>
      </c>
      <c r="E70" s="6" t="s">
        <v>105</v>
      </c>
      <c r="F70" s="7">
        <v>78</v>
      </c>
      <c r="G70" s="7">
        <v>113.15</v>
      </c>
      <c r="H70" s="7">
        <v>143.53</v>
      </c>
      <c r="I70" s="7">
        <v>8825.7000000000007</v>
      </c>
      <c r="J70" s="7">
        <v>11195.34</v>
      </c>
    </row>
    <row r="71" spans="1:10">
      <c r="A71" s="5" t="s">
        <v>127</v>
      </c>
      <c r="B71" s="6" t="s">
        <v>45</v>
      </c>
      <c r="C71" s="5" t="s">
        <v>46</v>
      </c>
      <c r="D71" s="6" t="s">
        <v>16</v>
      </c>
      <c r="E71" s="6" t="s">
        <v>17</v>
      </c>
      <c r="F71" s="7">
        <v>208.5</v>
      </c>
      <c r="G71" s="7">
        <v>1.17</v>
      </c>
      <c r="H71" s="7">
        <v>1.48</v>
      </c>
      <c r="I71" s="7">
        <v>243.95</v>
      </c>
      <c r="J71" s="7">
        <v>308.58</v>
      </c>
    </row>
    <row r="72" spans="1:10" ht="15" customHeight="1">
      <c r="A72" s="55" t="s">
        <v>128</v>
      </c>
      <c r="B72" s="55"/>
      <c r="C72" s="55"/>
      <c r="D72" s="55"/>
      <c r="E72" s="55"/>
      <c r="F72" s="55"/>
      <c r="G72" s="55"/>
      <c r="H72" s="55"/>
      <c r="I72" s="55"/>
      <c r="J72" s="55"/>
    </row>
    <row r="73" spans="1:10" ht="20.100000000000001" customHeight="1">
      <c r="A73" s="3" t="s">
        <v>129</v>
      </c>
      <c r="B73" s="56" t="s">
        <v>12</v>
      </c>
      <c r="C73" s="56"/>
      <c r="D73" s="56"/>
      <c r="E73" s="56"/>
      <c r="F73" s="56"/>
      <c r="G73" s="56"/>
      <c r="H73" s="56"/>
      <c r="I73" s="4">
        <v>735.83</v>
      </c>
      <c r="J73" s="4">
        <v>933.44</v>
      </c>
    </row>
    <row r="74" spans="1:10">
      <c r="A74" s="5" t="s">
        <v>130</v>
      </c>
      <c r="B74" s="6" t="s">
        <v>14</v>
      </c>
      <c r="C74" s="5" t="s">
        <v>15</v>
      </c>
      <c r="D74" s="6" t="s">
        <v>16</v>
      </c>
      <c r="E74" s="6" t="s">
        <v>17</v>
      </c>
      <c r="F74" s="7">
        <v>4.5</v>
      </c>
      <c r="G74" s="7">
        <v>151.47</v>
      </c>
      <c r="H74" s="7">
        <v>192.14</v>
      </c>
      <c r="I74" s="7">
        <v>681.62</v>
      </c>
      <c r="J74" s="7">
        <v>864.63</v>
      </c>
    </row>
    <row r="75" spans="1:10">
      <c r="A75" s="5" t="s">
        <v>131</v>
      </c>
      <c r="B75" s="6" t="s">
        <v>19</v>
      </c>
      <c r="C75" s="5" t="s">
        <v>20</v>
      </c>
      <c r="D75" s="6" t="s">
        <v>16</v>
      </c>
      <c r="E75" s="6" t="s">
        <v>17</v>
      </c>
      <c r="F75" s="7">
        <v>208.5</v>
      </c>
      <c r="G75" s="7">
        <v>0.26</v>
      </c>
      <c r="H75" s="7">
        <v>0.33</v>
      </c>
      <c r="I75" s="7">
        <v>54.21</v>
      </c>
      <c r="J75" s="7">
        <v>68.81</v>
      </c>
    </row>
    <row r="76" spans="1:10" ht="20.100000000000001" customHeight="1">
      <c r="A76" s="3" t="s">
        <v>132</v>
      </c>
      <c r="B76" s="56" t="s">
        <v>22</v>
      </c>
      <c r="C76" s="56"/>
      <c r="D76" s="56"/>
      <c r="E76" s="56"/>
      <c r="F76" s="56"/>
      <c r="G76" s="56"/>
      <c r="H76" s="56"/>
      <c r="I76" s="4">
        <v>30203.81</v>
      </c>
      <c r="J76" s="4">
        <v>38312.22</v>
      </c>
    </row>
    <row r="77" spans="1:10">
      <c r="A77" s="5" t="s">
        <v>133</v>
      </c>
      <c r="B77" s="6" t="s">
        <v>24</v>
      </c>
      <c r="C77" s="5" t="s">
        <v>25</v>
      </c>
      <c r="D77" s="6" t="s">
        <v>16</v>
      </c>
      <c r="E77" s="6" t="s">
        <v>17</v>
      </c>
      <c r="F77" s="7">
        <v>208.5</v>
      </c>
      <c r="G77" s="7">
        <v>2.13</v>
      </c>
      <c r="H77" s="7">
        <v>2.7</v>
      </c>
      <c r="I77" s="7">
        <v>444.11</v>
      </c>
      <c r="J77" s="7">
        <v>562.95000000000005</v>
      </c>
    </row>
    <row r="78" spans="1:10">
      <c r="A78" s="5" t="s">
        <v>134</v>
      </c>
      <c r="B78" s="6" t="s">
        <v>36</v>
      </c>
      <c r="C78" s="5" t="s">
        <v>37</v>
      </c>
      <c r="D78" s="6" t="s">
        <v>16</v>
      </c>
      <c r="E78" s="6" t="s">
        <v>38</v>
      </c>
      <c r="F78" s="7">
        <v>336.5</v>
      </c>
      <c r="G78" s="7">
        <v>45.56</v>
      </c>
      <c r="H78" s="7">
        <v>57.79</v>
      </c>
      <c r="I78" s="7">
        <v>15330.94</v>
      </c>
      <c r="J78" s="7">
        <v>19446.34</v>
      </c>
    </row>
    <row r="79" spans="1:10">
      <c r="A79" s="5" t="s">
        <v>135</v>
      </c>
      <c r="B79" s="6" t="s">
        <v>68</v>
      </c>
      <c r="C79" s="5" t="s">
        <v>69</v>
      </c>
      <c r="D79" s="6" t="s">
        <v>16</v>
      </c>
      <c r="E79" s="6" t="s">
        <v>38</v>
      </c>
      <c r="F79" s="7">
        <v>336.5</v>
      </c>
      <c r="G79" s="7">
        <v>26.43</v>
      </c>
      <c r="H79" s="7">
        <v>33.53</v>
      </c>
      <c r="I79" s="7">
        <v>8893.7000000000007</v>
      </c>
      <c r="J79" s="7">
        <v>11282.85</v>
      </c>
    </row>
    <row r="80" spans="1:10">
      <c r="A80" s="5" t="s">
        <v>136</v>
      </c>
      <c r="B80" s="6" t="s">
        <v>71</v>
      </c>
      <c r="C80" s="5" t="s">
        <v>72</v>
      </c>
      <c r="D80" s="6" t="s">
        <v>16</v>
      </c>
      <c r="E80" s="6" t="s">
        <v>38</v>
      </c>
      <c r="F80" s="7">
        <v>421.88</v>
      </c>
      <c r="G80" s="7">
        <v>9.9</v>
      </c>
      <c r="H80" s="7">
        <v>12.56</v>
      </c>
      <c r="I80" s="7">
        <v>4176.6099999999997</v>
      </c>
      <c r="J80" s="7">
        <v>5298.81</v>
      </c>
    </row>
    <row r="81" spans="1:10">
      <c r="A81" s="5" t="s">
        <v>137</v>
      </c>
      <c r="B81" s="6" t="s">
        <v>74</v>
      </c>
      <c r="C81" s="5" t="s">
        <v>75</v>
      </c>
      <c r="D81" s="6" t="s">
        <v>16</v>
      </c>
      <c r="E81" s="6" t="s">
        <v>38</v>
      </c>
      <c r="F81" s="7">
        <v>421.88</v>
      </c>
      <c r="G81" s="7">
        <v>3.22</v>
      </c>
      <c r="H81" s="7">
        <v>4.08</v>
      </c>
      <c r="I81" s="7">
        <v>1358.45</v>
      </c>
      <c r="J81" s="7">
        <v>1721.27</v>
      </c>
    </row>
    <row r="82" spans="1:10" ht="20.100000000000001" customHeight="1">
      <c r="A82" s="3" t="s">
        <v>138</v>
      </c>
      <c r="B82" s="56" t="s">
        <v>77</v>
      </c>
      <c r="C82" s="56"/>
      <c r="D82" s="56"/>
      <c r="E82" s="56"/>
      <c r="F82" s="56"/>
      <c r="G82" s="56"/>
      <c r="H82" s="56"/>
      <c r="I82" s="4">
        <v>180687.16</v>
      </c>
      <c r="J82" s="4">
        <v>229201.86</v>
      </c>
    </row>
    <row r="83" spans="1:10">
      <c r="A83" s="5" t="s">
        <v>139</v>
      </c>
      <c r="B83" s="6" t="s">
        <v>79</v>
      </c>
      <c r="C83" s="5" t="s">
        <v>80</v>
      </c>
      <c r="D83" s="6" t="s">
        <v>16</v>
      </c>
      <c r="E83" s="6" t="s">
        <v>38</v>
      </c>
      <c r="F83" s="7">
        <v>319</v>
      </c>
      <c r="G83" s="7">
        <v>441.59</v>
      </c>
      <c r="H83" s="7">
        <v>560.16</v>
      </c>
      <c r="I83" s="7">
        <v>140867.21</v>
      </c>
      <c r="J83" s="7">
        <v>178691.04</v>
      </c>
    </row>
    <row r="84" spans="1:10" ht="16.5">
      <c r="A84" s="5" t="s">
        <v>140</v>
      </c>
      <c r="B84" s="6" t="s">
        <v>82</v>
      </c>
      <c r="C84" s="5" t="s">
        <v>83</v>
      </c>
      <c r="D84" s="6" t="s">
        <v>84</v>
      </c>
      <c r="E84" s="6" t="s">
        <v>38</v>
      </c>
      <c r="F84" s="7">
        <v>44.18</v>
      </c>
      <c r="G84" s="7">
        <v>511.06</v>
      </c>
      <c r="H84" s="7">
        <v>648.28</v>
      </c>
      <c r="I84" s="7">
        <v>22578.63</v>
      </c>
      <c r="J84" s="7">
        <v>28641.01</v>
      </c>
    </row>
    <row r="85" spans="1:10" ht="16.5">
      <c r="A85" s="5" t="s">
        <v>141</v>
      </c>
      <c r="B85" s="6" t="s">
        <v>86</v>
      </c>
      <c r="C85" s="5" t="s">
        <v>87</v>
      </c>
      <c r="D85" s="6" t="s">
        <v>84</v>
      </c>
      <c r="E85" s="6" t="s">
        <v>38</v>
      </c>
      <c r="F85" s="7">
        <v>44.18</v>
      </c>
      <c r="G85" s="7">
        <v>248.11</v>
      </c>
      <c r="H85" s="7">
        <v>314.73</v>
      </c>
      <c r="I85" s="7">
        <v>10961.5</v>
      </c>
      <c r="J85" s="7">
        <v>13904.77</v>
      </c>
    </row>
    <row r="86" spans="1:10">
      <c r="A86" s="5" t="s">
        <v>142</v>
      </c>
      <c r="B86" s="6" t="s">
        <v>89</v>
      </c>
      <c r="C86" s="5" t="s">
        <v>90</v>
      </c>
      <c r="D86" s="6" t="s">
        <v>16</v>
      </c>
      <c r="E86" s="6" t="s">
        <v>91</v>
      </c>
      <c r="F86" s="7">
        <v>237.22</v>
      </c>
      <c r="G86" s="7">
        <v>14.13</v>
      </c>
      <c r="H86" s="7">
        <v>17.920000000000002</v>
      </c>
      <c r="I86" s="7">
        <v>3351.92</v>
      </c>
      <c r="J86" s="7">
        <v>4250.9799999999996</v>
      </c>
    </row>
    <row r="87" spans="1:10">
      <c r="A87" s="5" t="s">
        <v>143</v>
      </c>
      <c r="B87" s="6" t="s">
        <v>93</v>
      </c>
      <c r="C87" s="5" t="s">
        <v>94</v>
      </c>
      <c r="D87" s="6" t="s">
        <v>16</v>
      </c>
      <c r="E87" s="6" t="s">
        <v>38</v>
      </c>
      <c r="F87" s="7">
        <v>5.55</v>
      </c>
      <c r="G87" s="7">
        <v>527.54999999999995</v>
      </c>
      <c r="H87" s="7">
        <v>669.2</v>
      </c>
      <c r="I87" s="7">
        <v>2927.9</v>
      </c>
      <c r="J87" s="7">
        <v>3714.06</v>
      </c>
    </row>
    <row r="88" spans="1:10" ht="20.100000000000001" customHeight="1">
      <c r="A88" s="3" t="s">
        <v>144</v>
      </c>
      <c r="B88" s="56" t="s">
        <v>96</v>
      </c>
      <c r="C88" s="56"/>
      <c r="D88" s="56"/>
      <c r="E88" s="56"/>
      <c r="F88" s="56"/>
      <c r="G88" s="56"/>
      <c r="H88" s="56"/>
      <c r="I88" s="4">
        <v>12480.3</v>
      </c>
      <c r="J88" s="4">
        <v>15831.06</v>
      </c>
    </row>
    <row r="89" spans="1:10" ht="24.75">
      <c r="A89" s="5" t="s">
        <v>145</v>
      </c>
      <c r="B89" s="6" t="s">
        <v>98</v>
      </c>
      <c r="C89" s="5" t="s">
        <v>99</v>
      </c>
      <c r="D89" s="6" t="s">
        <v>84</v>
      </c>
      <c r="E89" s="6" t="s">
        <v>34</v>
      </c>
      <c r="F89" s="7">
        <v>42</v>
      </c>
      <c r="G89" s="7">
        <v>297.14999999999998</v>
      </c>
      <c r="H89" s="7">
        <v>376.93</v>
      </c>
      <c r="I89" s="7">
        <v>12480.3</v>
      </c>
      <c r="J89" s="7">
        <v>15831.06</v>
      </c>
    </row>
    <row r="90" spans="1:10" ht="20.100000000000001" customHeight="1">
      <c r="A90" s="3" t="s">
        <v>146</v>
      </c>
      <c r="B90" s="56" t="s">
        <v>43</v>
      </c>
      <c r="C90" s="56"/>
      <c r="D90" s="56"/>
      <c r="E90" s="56"/>
      <c r="F90" s="56"/>
      <c r="G90" s="56"/>
      <c r="H90" s="56"/>
      <c r="I90" s="4">
        <v>9069.65</v>
      </c>
      <c r="J90" s="4">
        <v>11503.92</v>
      </c>
    </row>
    <row r="91" spans="1:10" ht="16.5">
      <c r="A91" s="5" t="s">
        <v>147</v>
      </c>
      <c r="B91" s="6" t="s">
        <v>102</v>
      </c>
      <c r="C91" s="5" t="s">
        <v>103</v>
      </c>
      <c r="D91" s="6" t="s">
        <v>104</v>
      </c>
      <c r="E91" s="6" t="s">
        <v>105</v>
      </c>
      <c r="F91" s="7">
        <v>78</v>
      </c>
      <c r="G91" s="7">
        <v>113.15</v>
      </c>
      <c r="H91" s="7">
        <v>143.53</v>
      </c>
      <c r="I91" s="7">
        <v>8825.7000000000007</v>
      </c>
      <c r="J91" s="7">
        <v>11195.34</v>
      </c>
    </row>
    <row r="92" spans="1:10">
      <c r="A92" s="5" t="s">
        <v>148</v>
      </c>
      <c r="B92" s="6" t="s">
        <v>45</v>
      </c>
      <c r="C92" s="5" t="s">
        <v>46</v>
      </c>
      <c r="D92" s="6" t="s">
        <v>16</v>
      </c>
      <c r="E92" s="6" t="s">
        <v>17</v>
      </c>
      <c r="F92" s="7">
        <v>208.5</v>
      </c>
      <c r="G92" s="7">
        <v>1.17</v>
      </c>
      <c r="H92" s="7">
        <v>1.48</v>
      </c>
      <c r="I92" s="7">
        <v>243.95</v>
      </c>
      <c r="J92" s="7">
        <v>308.58</v>
      </c>
    </row>
    <row r="93" spans="1:10" ht="15" customHeight="1">
      <c r="A93" s="55" t="s">
        <v>149</v>
      </c>
      <c r="B93" s="55"/>
      <c r="C93" s="55"/>
      <c r="D93" s="55"/>
      <c r="E93" s="55"/>
      <c r="F93" s="55"/>
      <c r="G93" s="55"/>
      <c r="H93" s="55"/>
      <c r="I93" s="55"/>
      <c r="J93" s="55"/>
    </row>
    <row r="94" spans="1:10" ht="20.100000000000001" customHeight="1">
      <c r="A94" s="3" t="s">
        <v>150</v>
      </c>
      <c r="B94" s="56" t="s">
        <v>12</v>
      </c>
      <c r="C94" s="56"/>
      <c r="D94" s="56"/>
      <c r="E94" s="56"/>
      <c r="F94" s="56"/>
      <c r="G94" s="56"/>
      <c r="H94" s="56"/>
      <c r="I94" s="4">
        <v>1158.77</v>
      </c>
      <c r="J94" s="4">
        <v>1470.25</v>
      </c>
    </row>
    <row r="95" spans="1:10">
      <c r="A95" s="5" t="s">
        <v>151</v>
      </c>
      <c r="B95" s="6" t="s">
        <v>14</v>
      </c>
      <c r="C95" s="5" t="s">
        <v>15</v>
      </c>
      <c r="D95" s="6" t="s">
        <v>16</v>
      </c>
      <c r="E95" s="6" t="s">
        <v>17</v>
      </c>
      <c r="F95" s="7">
        <v>4.5</v>
      </c>
      <c r="G95" s="7">
        <v>151.47</v>
      </c>
      <c r="H95" s="7">
        <v>192.14</v>
      </c>
      <c r="I95" s="7">
        <v>681.62</v>
      </c>
      <c r="J95" s="7">
        <v>864.63</v>
      </c>
    </row>
    <row r="96" spans="1:10">
      <c r="A96" s="5" t="s">
        <v>152</v>
      </c>
      <c r="B96" s="6" t="s">
        <v>19</v>
      </c>
      <c r="C96" s="5" t="s">
        <v>20</v>
      </c>
      <c r="D96" s="6" t="s">
        <v>16</v>
      </c>
      <c r="E96" s="6" t="s">
        <v>17</v>
      </c>
      <c r="F96" s="7">
        <v>1835.2</v>
      </c>
      <c r="G96" s="7">
        <v>0.26</v>
      </c>
      <c r="H96" s="7">
        <v>0.33</v>
      </c>
      <c r="I96" s="7">
        <v>477.15</v>
      </c>
      <c r="J96" s="7">
        <v>605.62</v>
      </c>
    </row>
    <row r="97" spans="1:10" ht="20.100000000000001" customHeight="1">
      <c r="A97" s="3" t="s">
        <v>153</v>
      </c>
      <c r="B97" s="56" t="s">
        <v>22</v>
      </c>
      <c r="C97" s="56"/>
      <c r="D97" s="56"/>
      <c r="E97" s="56"/>
      <c r="F97" s="56"/>
      <c r="G97" s="56"/>
      <c r="H97" s="56"/>
      <c r="I97" s="4">
        <v>16336.24</v>
      </c>
      <c r="J97" s="4">
        <v>20716.45</v>
      </c>
    </row>
    <row r="98" spans="1:10">
      <c r="A98" s="5" t="s">
        <v>154</v>
      </c>
      <c r="B98" s="6" t="s">
        <v>24</v>
      </c>
      <c r="C98" s="5" t="s">
        <v>25</v>
      </c>
      <c r="D98" s="6" t="s">
        <v>16</v>
      </c>
      <c r="E98" s="6" t="s">
        <v>17</v>
      </c>
      <c r="F98" s="7">
        <v>1835.2</v>
      </c>
      <c r="G98" s="7">
        <v>2.13</v>
      </c>
      <c r="H98" s="7">
        <v>2.7</v>
      </c>
      <c r="I98" s="7">
        <v>3908.98</v>
      </c>
      <c r="J98" s="7">
        <v>4955.04</v>
      </c>
    </row>
    <row r="99" spans="1:10">
      <c r="A99" s="5" t="s">
        <v>155</v>
      </c>
      <c r="B99" s="6" t="s">
        <v>71</v>
      </c>
      <c r="C99" s="5" t="s">
        <v>72</v>
      </c>
      <c r="D99" s="6" t="s">
        <v>16</v>
      </c>
      <c r="E99" s="6" t="s">
        <v>38</v>
      </c>
      <c r="F99" s="7">
        <v>947.2</v>
      </c>
      <c r="G99" s="7">
        <v>9.9</v>
      </c>
      <c r="H99" s="7">
        <v>12.56</v>
      </c>
      <c r="I99" s="7">
        <v>9377.2800000000007</v>
      </c>
      <c r="J99" s="7">
        <v>11896.83</v>
      </c>
    </row>
    <row r="100" spans="1:10">
      <c r="A100" s="5" t="s">
        <v>156</v>
      </c>
      <c r="B100" s="6" t="s">
        <v>74</v>
      </c>
      <c r="C100" s="5" t="s">
        <v>75</v>
      </c>
      <c r="D100" s="6" t="s">
        <v>16</v>
      </c>
      <c r="E100" s="6" t="s">
        <v>38</v>
      </c>
      <c r="F100" s="7">
        <v>947.2</v>
      </c>
      <c r="G100" s="7">
        <v>3.22</v>
      </c>
      <c r="H100" s="7">
        <v>4.08</v>
      </c>
      <c r="I100" s="7">
        <v>3049.98</v>
      </c>
      <c r="J100" s="7">
        <v>3864.58</v>
      </c>
    </row>
    <row r="101" spans="1:10" ht="20.100000000000001" customHeight="1">
      <c r="A101" s="3" t="s">
        <v>157</v>
      </c>
      <c r="B101" s="56" t="s">
        <v>27</v>
      </c>
      <c r="C101" s="56"/>
      <c r="D101" s="56"/>
      <c r="E101" s="56"/>
      <c r="F101" s="56"/>
      <c r="G101" s="56"/>
      <c r="H101" s="56"/>
      <c r="I101" s="4">
        <v>126250.66</v>
      </c>
      <c r="J101" s="4">
        <v>160147.51999999999</v>
      </c>
    </row>
    <row r="102" spans="1:10">
      <c r="A102" s="5" t="s">
        <v>158</v>
      </c>
      <c r="B102" s="6" t="s">
        <v>29</v>
      </c>
      <c r="C102" s="5" t="s">
        <v>30</v>
      </c>
      <c r="D102" s="6" t="s">
        <v>16</v>
      </c>
      <c r="E102" s="6" t="s">
        <v>17</v>
      </c>
      <c r="F102" s="7">
        <v>1539.2</v>
      </c>
      <c r="G102" s="7">
        <v>55.65</v>
      </c>
      <c r="H102" s="7">
        <v>70.59</v>
      </c>
      <c r="I102" s="7">
        <v>85656.48</v>
      </c>
      <c r="J102" s="7">
        <v>108652.13</v>
      </c>
    </row>
    <row r="103" spans="1:10">
      <c r="A103" s="5" t="s">
        <v>159</v>
      </c>
      <c r="B103" s="6" t="s">
        <v>32</v>
      </c>
      <c r="C103" s="5" t="s">
        <v>33</v>
      </c>
      <c r="D103" s="6" t="s">
        <v>16</v>
      </c>
      <c r="E103" s="6" t="s">
        <v>34</v>
      </c>
      <c r="F103" s="7">
        <v>610.6</v>
      </c>
      <c r="G103" s="7">
        <v>51.2</v>
      </c>
      <c r="H103" s="7">
        <v>64.95</v>
      </c>
      <c r="I103" s="7">
        <v>31262.720000000001</v>
      </c>
      <c r="J103" s="7">
        <v>39658.47</v>
      </c>
    </row>
    <row r="104" spans="1:10">
      <c r="A104" s="5" t="s">
        <v>160</v>
      </c>
      <c r="B104" s="6" t="s">
        <v>36</v>
      </c>
      <c r="C104" s="5" t="s">
        <v>37</v>
      </c>
      <c r="D104" s="6" t="s">
        <v>16</v>
      </c>
      <c r="E104" s="6" t="s">
        <v>38</v>
      </c>
      <c r="F104" s="7">
        <v>20.72</v>
      </c>
      <c r="G104" s="7">
        <v>45.56</v>
      </c>
      <c r="H104" s="7">
        <v>57.79</v>
      </c>
      <c r="I104" s="7">
        <v>944</v>
      </c>
      <c r="J104" s="7">
        <v>1197.4100000000001</v>
      </c>
    </row>
    <row r="105" spans="1:10">
      <c r="A105" s="5" t="s">
        <v>161</v>
      </c>
      <c r="B105" s="6" t="s">
        <v>40</v>
      </c>
      <c r="C105" s="5" t="s">
        <v>41</v>
      </c>
      <c r="D105" s="6" t="s">
        <v>16</v>
      </c>
      <c r="E105" s="6" t="s">
        <v>38</v>
      </c>
      <c r="F105" s="7">
        <v>20.72</v>
      </c>
      <c r="G105" s="7">
        <v>404.8</v>
      </c>
      <c r="H105" s="7">
        <v>513.49</v>
      </c>
      <c r="I105" s="7">
        <v>8387.4599999999991</v>
      </c>
      <c r="J105" s="7">
        <v>10639.51</v>
      </c>
    </row>
    <row r="106" spans="1:10" ht="20.100000000000001" customHeight="1">
      <c r="A106" s="3" t="s">
        <v>162</v>
      </c>
      <c r="B106" s="56" t="s">
        <v>43</v>
      </c>
      <c r="C106" s="56"/>
      <c r="D106" s="56"/>
      <c r="E106" s="56"/>
      <c r="F106" s="56"/>
      <c r="G106" s="56"/>
      <c r="H106" s="56"/>
      <c r="I106" s="4">
        <v>2147.1799999999998</v>
      </c>
      <c r="J106" s="4">
        <v>2716.1</v>
      </c>
    </row>
    <row r="107" spans="1:10">
      <c r="A107" s="5" t="s">
        <v>163</v>
      </c>
      <c r="B107" s="6" t="s">
        <v>45</v>
      </c>
      <c r="C107" s="5" t="s">
        <v>46</v>
      </c>
      <c r="D107" s="6" t="s">
        <v>16</v>
      </c>
      <c r="E107" s="6" t="s">
        <v>17</v>
      </c>
      <c r="F107" s="7">
        <v>1835.2</v>
      </c>
      <c r="G107" s="7">
        <v>1.17</v>
      </c>
      <c r="H107" s="7">
        <v>1.48</v>
      </c>
      <c r="I107" s="7">
        <v>2147.1799999999998</v>
      </c>
      <c r="J107" s="7">
        <v>2716.1</v>
      </c>
    </row>
    <row r="108" spans="1:10" ht="15" customHeight="1">
      <c r="A108" s="55" t="s">
        <v>164</v>
      </c>
      <c r="B108" s="55"/>
      <c r="C108" s="55"/>
      <c r="D108" s="55"/>
      <c r="E108" s="55"/>
      <c r="F108" s="55"/>
      <c r="G108" s="55"/>
      <c r="H108" s="55"/>
      <c r="I108" s="55"/>
      <c r="J108" s="55"/>
    </row>
    <row r="109" spans="1:10" ht="20.100000000000001" customHeight="1">
      <c r="A109" s="3" t="s">
        <v>165</v>
      </c>
      <c r="B109" s="56" t="s">
        <v>12</v>
      </c>
      <c r="C109" s="56"/>
      <c r="D109" s="56"/>
      <c r="E109" s="56"/>
      <c r="F109" s="56"/>
      <c r="G109" s="56"/>
      <c r="H109" s="56"/>
      <c r="I109" s="4">
        <v>1021.75</v>
      </c>
      <c r="J109" s="4">
        <v>1296.3399999999999</v>
      </c>
    </row>
    <row r="110" spans="1:10">
      <c r="A110" s="5" t="s">
        <v>166</v>
      </c>
      <c r="B110" s="6" t="s">
        <v>14</v>
      </c>
      <c r="C110" s="5" t="s">
        <v>15</v>
      </c>
      <c r="D110" s="6" t="s">
        <v>16</v>
      </c>
      <c r="E110" s="6" t="s">
        <v>17</v>
      </c>
      <c r="F110" s="7">
        <v>4.5</v>
      </c>
      <c r="G110" s="7">
        <v>151.47</v>
      </c>
      <c r="H110" s="7">
        <v>192.14</v>
      </c>
      <c r="I110" s="7">
        <v>681.62</v>
      </c>
      <c r="J110" s="7">
        <v>864.63</v>
      </c>
    </row>
    <row r="111" spans="1:10">
      <c r="A111" s="5" t="s">
        <v>167</v>
      </c>
      <c r="B111" s="6" t="s">
        <v>19</v>
      </c>
      <c r="C111" s="5" t="s">
        <v>20</v>
      </c>
      <c r="D111" s="6" t="s">
        <v>16</v>
      </c>
      <c r="E111" s="6" t="s">
        <v>17</v>
      </c>
      <c r="F111" s="7">
        <v>1308.2</v>
      </c>
      <c r="G111" s="7">
        <v>0.26</v>
      </c>
      <c r="H111" s="7">
        <v>0.33</v>
      </c>
      <c r="I111" s="7">
        <v>340.13</v>
      </c>
      <c r="J111" s="7">
        <v>431.71</v>
      </c>
    </row>
    <row r="112" spans="1:10" ht="20.100000000000001" customHeight="1">
      <c r="A112" s="3" t="s">
        <v>168</v>
      </c>
      <c r="B112" s="56" t="s">
        <v>22</v>
      </c>
      <c r="C112" s="56"/>
      <c r="D112" s="56"/>
      <c r="E112" s="56"/>
      <c r="F112" s="56"/>
      <c r="G112" s="56"/>
      <c r="H112" s="56"/>
      <c r="I112" s="4">
        <v>11645.09</v>
      </c>
      <c r="J112" s="4">
        <v>14767.47</v>
      </c>
    </row>
    <row r="113" spans="1:10">
      <c r="A113" s="5" t="s">
        <v>169</v>
      </c>
      <c r="B113" s="6" t="s">
        <v>24</v>
      </c>
      <c r="C113" s="5" t="s">
        <v>25</v>
      </c>
      <c r="D113" s="6" t="s">
        <v>16</v>
      </c>
      <c r="E113" s="6" t="s">
        <v>17</v>
      </c>
      <c r="F113" s="7">
        <v>1308.2</v>
      </c>
      <c r="G113" s="7">
        <v>2.13</v>
      </c>
      <c r="H113" s="7">
        <v>2.7</v>
      </c>
      <c r="I113" s="7">
        <v>2786.47</v>
      </c>
      <c r="J113" s="7">
        <v>3532.14</v>
      </c>
    </row>
    <row r="114" spans="1:10">
      <c r="A114" s="5" t="s">
        <v>170</v>
      </c>
      <c r="B114" s="6" t="s">
        <v>71</v>
      </c>
      <c r="C114" s="5" t="s">
        <v>72</v>
      </c>
      <c r="D114" s="6" t="s">
        <v>16</v>
      </c>
      <c r="E114" s="6" t="s">
        <v>38</v>
      </c>
      <c r="F114" s="7">
        <v>675.2</v>
      </c>
      <c r="G114" s="7">
        <v>9.9</v>
      </c>
      <c r="H114" s="7">
        <v>12.56</v>
      </c>
      <c r="I114" s="7">
        <v>6684.48</v>
      </c>
      <c r="J114" s="7">
        <v>8480.51</v>
      </c>
    </row>
    <row r="115" spans="1:10">
      <c r="A115" s="5" t="s">
        <v>171</v>
      </c>
      <c r="B115" s="6" t="s">
        <v>74</v>
      </c>
      <c r="C115" s="5" t="s">
        <v>75</v>
      </c>
      <c r="D115" s="6" t="s">
        <v>16</v>
      </c>
      <c r="E115" s="6" t="s">
        <v>38</v>
      </c>
      <c r="F115" s="7">
        <v>675.2</v>
      </c>
      <c r="G115" s="7">
        <v>3.22</v>
      </c>
      <c r="H115" s="7">
        <v>4.08</v>
      </c>
      <c r="I115" s="7">
        <v>2174.14</v>
      </c>
      <c r="J115" s="7">
        <v>2754.82</v>
      </c>
    </row>
    <row r="116" spans="1:10" ht="20.100000000000001" customHeight="1">
      <c r="A116" s="3" t="s">
        <v>172</v>
      </c>
      <c r="B116" s="56" t="s">
        <v>27</v>
      </c>
      <c r="C116" s="56"/>
      <c r="D116" s="56"/>
      <c r="E116" s="56"/>
      <c r="F116" s="56"/>
      <c r="G116" s="56"/>
      <c r="H116" s="56"/>
      <c r="I116" s="4">
        <v>90587.16</v>
      </c>
      <c r="J116" s="4">
        <v>114908.82</v>
      </c>
    </row>
    <row r="117" spans="1:10">
      <c r="A117" s="5" t="s">
        <v>173</v>
      </c>
      <c r="B117" s="6" t="s">
        <v>29</v>
      </c>
      <c r="C117" s="5" t="s">
        <v>30</v>
      </c>
      <c r="D117" s="6" t="s">
        <v>16</v>
      </c>
      <c r="E117" s="6" t="s">
        <v>17</v>
      </c>
      <c r="F117" s="7">
        <v>1097.2</v>
      </c>
      <c r="G117" s="7">
        <v>55.65</v>
      </c>
      <c r="H117" s="7">
        <v>70.59</v>
      </c>
      <c r="I117" s="7">
        <v>61059.18</v>
      </c>
      <c r="J117" s="7">
        <v>77451.350000000006</v>
      </c>
    </row>
    <row r="118" spans="1:10">
      <c r="A118" s="5" t="s">
        <v>174</v>
      </c>
      <c r="B118" s="6" t="s">
        <v>32</v>
      </c>
      <c r="C118" s="5" t="s">
        <v>33</v>
      </c>
      <c r="D118" s="6" t="s">
        <v>16</v>
      </c>
      <c r="E118" s="6" t="s">
        <v>34</v>
      </c>
      <c r="F118" s="7">
        <v>446.8</v>
      </c>
      <c r="G118" s="7">
        <v>51.2</v>
      </c>
      <c r="H118" s="7">
        <v>64.95</v>
      </c>
      <c r="I118" s="7">
        <v>22876.16</v>
      </c>
      <c r="J118" s="7">
        <v>29019.66</v>
      </c>
    </row>
    <row r="119" spans="1:10">
      <c r="A119" s="5" t="s">
        <v>175</v>
      </c>
      <c r="B119" s="6" t="s">
        <v>36</v>
      </c>
      <c r="C119" s="5" t="s">
        <v>37</v>
      </c>
      <c r="D119" s="6" t="s">
        <v>16</v>
      </c>
      <c r="E119" s="6" t="s">
        <v>38</v>
      </c>
      <c r="F119" s="7">
        <v>14.77</v>
      </c>
      <c r="G119" s="7">
        <v>45.56</v>
      </c>
      <c r="H119" s="7">
        <v>57.79</v>
      </c>
      <c r="I119" s="7">
        <v>672.92</v>
      </c>
      <c r="J119" s="7">
        <v>853.56</v>
      </c>
    </row>
    <row r="120" spans="1:10">
      <c r="A120" s="5" t="s">
        <v>176</v>
      </c>
      <c r="B120" s="6" t="s">
        <v>40</v>
      </c>
      <c r="C120" s="5" t="s">
        <v>41</v>
      </c>
      <c r="D120" s="6" t="s">
        <v>16</v>
      </c>
      <c r="E120" s="6" t="s">
        <v>38</v>
      </c>
      <c r="F120" s="7">
        <v>14.77</v>
      </c>
      <c r="G120" s="7">
        <v>404.8</v>
      </c>
      <c r="H120" s="7">
        <v>513.49</v>
      </c>
      <c r="I120" s="7">
        <v>5978.9</v>
      </c>
      <c r="J120" s="7">
        <v>7584.25</v>
      </c>
    </row>
    <row r="121" spans="1:10" ht="20.100000000000001" customHeight="1">
      <c r="A121" s="3" t="s">
        <v>177</v>
      </c>
      <c r="B121" s="56" t="s">
        <v>43</v>
      </c>
      <c r="C121" s="56"/>
      <c r="D121" s="56"/>
      <c r="E121" s="56"/>
      <c r="F121" s="56"/>
      <c r="G121" s="56"/>
      <c r="H121" s="56"/>
      <c r="I121" s="4">
        <v>1530.59</v>
      </c>
      <c r="J121" s="4">
        <v>1936.14</v>
      </c>
    </row>
    <row r="122" spans="1:10">
      <c r="A122" s="5" t="s">
        <v>178</v>
      </c>
      <c r="B122" s="6" t="s">
        <v>45</v>
      </c>
      <c r="C122" s="5" t="s">
        <v>46</v>
      </c>
      <c r="D122" s="6" t="s">
        <v>16</v>
      </c>
      <c r="E122" s="6" t="s">
        <v>17</v>
      </c>
      <c r="F122" s="7">
        <v>1308.2</v>
      </c>
      <c r="G122" s="7">
        <v>1.17</v>
      </c>
      <c r="H122" s="7">
        <v>1.48</v>
      </c>
      <c r="I122" s="7">
        <v>1530.59</v>
      </c>
      <c r="J122" s="7">
        <v>1936.14</v>
      </c>
    </row>
    <row r="123" spans="1:10" ht="15" customHeight="1">
      <c r="A123" s="55" t="s">
        <v>179</v>
      </c>
      <c r="B123" s="55"/>
      <c r="C123" s="55"/>
      <c r="D123" s="55"/>
      <c r="E123" s="55"/>
      <c r="F123" s="55"/>
      <c r="G123" s="55"/>
      <c r="H123" s="55"/>
      <c r="I123" s="55"/>
      <c r="J123" s="55"/>
    </row>
    <row r="124" spans="1:10" ht="20.100000000000001" customHeight="1">
      <c r="A124" s="3" t="s">
        <v>180</v>
      </c>
      <c r="B124" s="56" t="s">
        <v>12</v>
      </c>
      <c r="C124" s="56"/>
      <c r="D124" s="56"/>
      <c r="E124" s="56"/>
      <c r="F124" s="56"/>
      <c r="G124" s="56"/>
      <c r="H124" s="56"/>
      <c r="I124" s="4">
        <v>1521.42</v>
      </c>
      <c r="J124" s="4">
        <v>1930.53</v>
      </c>
    </row>
    <row r="125" spans="1:10">
      <c r="A125" s="5" t="s">
        <v>181</v>
      </c>
      <c r="B125" s="6" t="s">
        <v>14</v>
      </c>
      <c r="C125" s="5" t="s">
        <v>15</v>
      </c>
      <c r="D125" s="6" t="s">
        <v>16</v>
      </c>
      <c r="E125" s="6" t="s">
        <v>17</v>
      </c>
      <c r="F125" s="7">
        <v>4.5</v>
      </c>
      <c r="G125" s="7">
        <v>151.47</v>
      </c>
      <c r="H125" s="7">
        <v>192.14</v>
      </c>
      <c r="I125" s="7">
        <v>681.62</v>
      </c>
      <c r="J125" s="7">
        <v>864.63</v>
      </c>
    </row>
    <row r="126" spans="1:10">
      <c r="A126" s="5" t="s">
        <v>182</v>
      </c>
      <c r="B126" s="6" t="s">
        <v>19</v>
      </c>
      <c r="C126" s="5" t="s">
        <v>20</v>
      </c>
      <c r="D126" s="6" t="s">
        <v>16</v>
      </c>
      <c r="E126" s="6" t="s">
        <v>17</v>
      </c>
      <c r="F126" s="7">
        <v>3230</v>
      </c>
      <c r="G126" s="7">
        <v>0.26</v>
      </c>
      <c r="H126" s="7">
        <v>0.33</v>
      </c>
      <c r="I126" s="7">
        <v>839.8</v>
      </c>
      <c r="J126" s="7">
        <v>1065.9000000000001</v>
      </c>
    </row>
    <row r="127" spans="1:10" ht="20.100000000000001" customHeight="1">
      <c r="A127" s="3" t="s">
        <v>183</v>
      </c>
      <c r="B127" s="56" t="s">
        <v>22</v>
      </c>
      <c r="C127" s="56"/>
      <c r="D127" s="56"/>
      <c r="E127" s="56"/>
      <c r="F127" s="56"/>
      <c r="G127" s="56"/>
      <c r="H127" s="56"/>
      <c r="I127" s="4">
        <v>28690.59</v>
      </c>
      <c r="J127" s="4">
        <v>36383.33</v>
      </c>
    </row>
    <row r="128" spans="1:10">
      <c r="A128" s="5" t="s">
        <v>184</v>
      </c>
      <c r="B128" s="6" t="s">
        <v>24</v>
      </c>
      <c r="C128" s="5" t="s">
        <v>25</v>
      </c>
      <c r="D128" s="6" t="s">
        <v>16</v>
      </c>
      <c r="E128" s="6" t="s">
        <v>17</v>
      </c>
      <c r="F128" s="7">
        <v>3230</v>
      </c>
      <c r="G128" s="7">
        <v>2.13</v>
      </c>
      <c r="H128" s="7">
        <v>2.7</v>
      </c>
      <c r="I128" s="7">
        <v>6879.9</v>
      </c>
      <c r="J128" s="7">
        <v>8721</v>
      </c>
    </row>
    <row r="129" spans="1:10">
      <c r="A129" s="5" t="s">
        <v>185</v>
      </c>
      <c r="B129" s="6" t="s">
        <v>71</v>
      </c>
      <c r="C129" s="5" t="s">
        <v>72</v>
      </c>
      <c r="D129" s="6" t="s">
        <v>16</v>
      </c>
      <c r="E129" s="6" t="s">
        <v>38</v>
      </c>
      <c r="F129" s="7">
        <v>1662.4</v>
      </c>
      <c r="G129" s="7">
        <v>9.9</v>
      </c>
      <c r="H129" s="7">
        <v>12.56</v>
      </c>
      <c r="I129" s="7">
        <v>16457.759999999998</v>
      </c>
      <c r="J129" s="7">
        <v>20879.740000000002</v>
      </c>
    </row>
    <row r="130" spans="1:10">
      <c r="A130" s="5" t="s">
        <v>186</v>
      </c>
      <c r="B130" s="6" t="s">
        <v>74</v>
      </c>
      <c r="C130" s="5" t="s">
        <v>75</v>
      </c>
      <c r="D130" s="6" t="s">
        <v>16</v>
      </c>
      <c r="E130" s="6" t="s">
        <v>38</v>
      </c>
      <c r="F130" s="7">
        <v>1662.4</v>
      </c>
      <c r="G130" s="7">
        <v>3.22</v>
      </c>
      <c r="H130" s="7">
        <v>4.08</v>
      </c>
      <c r="I130" s="7">
        <v>5352.93</v>
      </c>
      <c r="J130" s="7">
        <v>6782.59</v>
      </c>
    </row>
    <row r="131" spans="1:10" ht="20.100000000000001" customHeight="1">
      <c r="A131" s="3" t="s">
        <v>187</v>
      </c>
      <c r="B131" s="56" t="s">
        <v>27</v>
      </c>
      <c r="C131" s="56"/>
      <c r="D131" s="56"/>
      <c r="E131" s="56"/>
      <c r="F131" s="56"/>
      <c r="G131" s="56"/>
      <c r="H131" s="56"/>
      <c r="I131" s="4">
        <v>223140</v>
      </c>
      <c r="J131" s="4">
        <v>283050.63</v>
      </c>
    </row>
    <row r="132" spans="1:10">
      <c r="A132" s="5" t="s">
        <v>188</v>
      </c>
      <c r="B132" s="6" t="s">
        <v>29</v>
      </c>
      <c r="C132" s="5" t="s">
        <v>30</v>
      </c>
      <c r="D132" s="6" t="s">
        <v>16</v>
      </c>
      <c r="E132" s="6" t="s">
        <v>17</v>
      </c>
      <c r="F132" s="7">
        <v>2700</v>
      </c>
      <c r="G132" s="7">
        <v>55.65</v>
      </c>
      <c r="H132" s="7">
        <v>70.59</v>
      </c>
      <c r="I132" s="7">
        <v>150255</v>
      </c>
      <c r="J132" s="7">
        <v>190593</v>
      </c>
    </row>
    <row r="133" spans="1:10">
      <c r="A133" s="5" t="s">
        <v>189</v>
      </c>
      <c r="B133" s="6" t="s">
        <v>32</v>
      </c>
      <c r="C133" s="5" t="s">
        <v>33</v>
      </c>
      <c r="D133" s="6" t="s">
        <v>16</v>
      </c>
      <c r="E133" s="6" t="s">
        <v>34</v>
      </c>
      <c r="F133" s="7">
        <v>1097.2</v>
      </c>
      <c r="G133" s="7">
        <v>51.2</v>
      </c>
      <c r="H133" s="7">
        <v>64.95</v>
      </c>
      <c r="I133" s="7">
        <v>56176.639999999999</v>
      </c>
      <c r="J133" s="7">
        <v>71263.14</v>
      </c>
    </row>
    <row r="134" spans="1:10">
      <c r="A134" s="5" t="s">
        <v>190</v>
      </c>
      <c r="B134" s="6" t="s">
        <v>36</v>
      </c>
      <c r="C134" s="5" t="s">
        <v>37</v>
      </c>
      <c r="D134" s="6" t="s">
        <v>16</v>
      </c>
      <c r="E134" s="6" t="s">
        <v>38</v>
      </c>
      <c r="F134" s="7">
        <v>37.1</v>
      </c>
      <c r="G134" s="7">
        <v>45.56</v>
      </c>
      <c r="H134" s="7">
        <v>57.79</v>
      </c>
      <c r="I134" s="7">
        <v>1690.28</v>
      </c>
      <c r="J134" s="7">
        <v>2144.0100000000002</v>
      </c>
    </row>
    <row r="135" spans="1:10">
      <c r="A135" s="5" t="s">
        <v>191</v>
      </c>
      <c r="B135" s="6" t="s">
        <v>40</v>
      </c>
      <c r="C135" s="5" t="s">
        <v>41</v>
      </c>
      <c r="D135" s="6" t="s">
        <v>16</v>
      </c>
      <c r="E135" s="6" t="s">
        <v>38</v>
      </c>
      <c r="F135" s="7">
        <v>37.1</v>
      </c>
      <c r="G135" s="7">
        <v>404.8</v>
      </c>
      <c r="H135" s="7">
        <v>513.49</v>
      </c>
      <c r="I135" s="7">
        <v>15018.08</v>
      </c>
      <c r="J135" s="7">
        <v>19050.48</v>
      </c>
    </row>
    <row r="136" spans="1:10" ht="20.100000000000001" customHeight="1">
      <c r="A136" s="3" t="s">
        <v>192</v>
      </c>
      <c r="B136" s="56" t="s">
        <v>43</v>
      </c>
      <c r="C136" s="56"/>
      <c r="D136" s="56"/>
      <c r="E136" s="56"/>
      <c r="F136" s="56"/>
      <c r="G136" s="56"/>
      <c r="H136" s="56"/>
      <c r="I136" s="4">
        <v>3779.1</v>
      </c>
      <c r="J136" s="4">
        <v>4780.3999999999996</v>
      </c>
    </row>
    <row r="137" spans="1:10">
      <c r="A137" s="5" t="s">
        <v>193</v>
      </c>
      <c r="B137" s="6" t="s">
        <v>45</v>
      </c>
      <c r="C137" s="5" t="s">
        <v>46</v>
      </c>
      <c r="D137" s="6" t="s">
        <v>16</v>
      </c>
      <c r="E137" s="6" t="s">
        <v>17</v>
      </c>
      <c r="F137" s="7">
        <v>3230</v>
      </c>
      <c r="G137" s="7">
        <v>1.17</v>
      </c>
      <c r="H137" s="7">
        <v>1.48</v>
      </c>
      <c r="I137" s="7">
        <v>3779.1</v>
      </c>
      <c r="J137" s="7">
        <v>4780.3999999999996</v>
      </c>
    </row>
    <row r="138" spans="1:10" ht="15" customHeight="1">
      <c r="A138" s="55" t="s">
        <v>194</v>
      </c>
      <c r="B138" s="55"/>
      <c r="C138" s="55"/>
      <c r="D138" s="55"/>
      <c r="E138" s="55"/>
      <c r="F138" s="55"/>
      <c r="G138" s="55"/>
      <c r="H138" s="55"/>
      <c r="I138" s="55"/>
      <c r="J138" s="55"/>
    </row>
    <row r="139" spans="1:10" ht="20.100000000000001" customHeight="1">
      <c r="A139" s="3" t="s">
        <v>195</v>
      </c>
      <c r="B139" s="56" t="s">
        <v>12</v>
      </c>
      <c r="C139" s="56"/>
      <c r="D139" s="56"/>
      <c r="E139" s="56"/>
      <c r="F139" s="56"/>
      <c r="G139" s="56"/>
      <c r="H139" s="56"/>
      <c r="I139" s="4">
        <v>8807.11</v>
      </c>
      <c r="J139" s="4">
        <v>11171.93</v>
      </c>
    </row>
    <row r="140" spans="1:10">
      <c r="A140" s="5" t="s">
        <v>196</v>
      </c>
      <c r="B140" s="6" t="s">
        <v>14</v>
      </c>
      <c r="C140" s="5" t="s">
        <v>15</v>
      </c>
      <c r="D140" s="6" t="s">
        <v>16</v>
      </c>
      <c r="E140" s="6" t="s">
        <v>17</v>
      </c>
      <c r="F140" s="7">
        <v>4.5</v>
      </c>
      <c r="G140" s="7">
        <v>151.47</v>
      </c>
      <c r="H140" s="7">
        <v>192.14</v>
      </c>
      <c r="I140" s="7">
        <v>681.62</v>
      </c>
      <c r="J140" s="7">
        <v>864.63</v>
      </c>
    </row>
    <row r="141" spans="1:10">
      <c r="A141" s="5" t="s">
        <v>197</v>
      </c>
      <c r="B141" s="6" t="s">
        <v>19</v>
      </c>
      <c r="C141" s="5" t="s">
        <v>20</v>
      </c>
      <c r="D141" s="6" t="s">
        <v>16</v>
      </c>
      <c r="E141" s="6" t="s">
        <v>17</v>
      </c>
      <c r="F141" s="7">
        <v>69.5</v>
      </c>
      <c r="G141" s="7">
        <v>0.26</v>
      </c>
      <c r="H141" s="7">
        <v>0.33</v>
      </c>
      <c r="I141" s="7">
        <v>18.07</v>
      </c>
      <c r="J141" s="7">
        <v>22.94</v>
      </c>
    </row>
    <row r="142" spans="1:10">
      <c r="A142" s="5" t="s">
        <v>198</v>
      </c>
      <c r="B142" s="6" t="s">
        <v>19</v>
      </c>
      <c r="C142" s="5" t="s">
        <v>20</v>
      </c>
      <c r="D142" s="6" t="s">
        <v>16</v>
      </c>
      <c r="E142" s="6" t="s">
        <v>17</v>
      </c>
      <c r="F142" s="7">
        <v>992</v>
      </c>
      <c r="G142" s="7">
        <v>0.26</v>
      </c>
      <c r="H142" s="7">
        <v>0.33</v>
      </c>
      <c r="I142" s="7">
        <v>257.92</v>
      </c>
      <c r="J142" s="7">
        <v>327.36</v>
      </c>
    </row>
    <row r="143" spans="1:10">
      <c r="A143" s="5" t="s">
        <v>199</v>
      </c>
      <c r="B143" s="6" t="s">
        <v>200</v>
      </c>
      <c r="C143" s="5" t="s">
        <v>201</v>
      </c>
      <c r="D143" s="6" t="s">
        <v>16</v>
      </c>
      <c r="E143" s="6" t="s">
        <v>38</v>
      </c>
      <c r="F143" s="7">
        <v>50</v>
      </c>
      <c r="G143" s="7">
        <v>156.99</v>
      </c>
      <c r="H143" s="7">
        <v>199.14</v>
      </c>
      <c r="I143" s="7">
        <v>7849.5</v>
      </c>
      <c r="J143" s="7">
        <v>9957</v>
      </c>
    </row>
    <row r="144" spans="1:10" ht="20.100000000000001" customHeight="1">
      <c r="A144" s="3" t="s">
        <v>202</v>
      </c>
      <c r="B144" s="56" t="s">
        <v>22</v>
      </c>
      <c r="C144" s="56"/>
      <c r="D144" s="56"/>
      <c r="E144" s="56"/>
      <c r="F144" s="56"/>
      <c r="G144" s="56"/>
      <c r="H144" s="56"/>
      <c r="I144" s="4">
        <v>26809.69</v>
      </c>
      <c r="J144" s="4">
        <v>34002.85</v>
      </c>
    </row>
    <row r="145" spans="1:10">
      <c r="A145" s="5" t="s">
        <v>203</v>
      </c>
      <c r="B145" s="6" t="s">
        <v>24</v>
      </c>
      <c r="C145" s="5" t="s">
        <v>25</v>
      </c>
      <c r="D145" s="6" t="s">
        <v>16</v>
      </c>
      <c r="E145" s="6" t="s">
        <v>17</v>
      </c>
      <c r="F145" s="7">
        <v>69.5</v>
      </c>
      <c r="G145" s="7">
        <v>2.13</v>
      </c>
      <c r="H145" s="7">
        <v>2.7</v>
      </c>
      <c r="I145" s="7">
        <v>148.04</v>
      </c>
      <c r="J145" s="7">
        <v>187.65</v>
      </c>
    </row>
    <row r="146" spans="1:10">
      <c r="A146" s="5" t="s">
        <v>204</v>
      </c>
      <c r="B146" s="6" t="s">
        <v>36</v>
      </c>
      <c r="C146" s="5" t="s">
        <v>37</v>
      </c>
      <c r="D146" s="6" t="s">
        <v>16</v>
      </c>
      <c r="E146" s="6" t="s">
        <v>38</v>
      </c>
      <c r="F146" s="7">
        <v>120.5</v>
      </c>
      <c r="G146" s="7">
        <v>45.56</v>
      </c>
      <c r="H146" s="7">
        <v>57.79</v>
      </c>
      <c r="I146" s="7">
        <v>5489.98</v>
      </c>
      <c r="J146" s="7">
        <v>6963.7</v>
      </c>
    </row>
    <row r="147" spans="1:10">
      <c r="A147" s="5" t="s">
        <v>205</v>
      </c>
      <c r="B147" s="6" t="s">
        <v>68</v>
      </c>
      <c r="C147" s="5" t="s">
        <v>69</v>
      </c>
      <c r="D147" s="6" t="s">
        <v>16</v>
      </c>
      <c r="E147" s="6" t="s">
        <v>38</v>
      </c>
      <c r="F147" s="7">
        <v>120.5</v>
      </c>
      <c r="G147" s="7">
        <v>26.43</v>
      </c>
      <c r="H147" s="7">
        <v>33.53</v>
      </c>
      <c r="I147" s="7">
        <v>3184.82</v>
      </c>
      <c r="J147" s="7">
        <v>4040.37</v>
      </c>
    </row>
    <row r="148" spans="1:10">
      <c r="A148" s="5" t="s">
        <v>206</v>
      </c>
      <c r="B148" s="6" t="s">
        <v>71</v>
      </c>
      <c r="C148" s="5" t="s">
        <v>72</v>
      </c>
      <c r="D148" s="6" t="s">
        <v>16</v>
      </c>
      <c r="E148" s="6" t="s">
        <v>38</v>
      </c>
      <c r="F148" s="7">
        <v>1209.9000000000001</v>
      </c>
      <c r="G148" s="7">
        <v>9.9</v>
      </c>
      <c r="H148" s="7">
        <v>12.56</v>
      </c>
      <c r="I148" s="7">
        <v>11978.01</v>
      </c>
      <c r="J148" s="7">
        <v>15196.34</v>
      </c>
    </row>
    <row r="149" spans="1:10">
      <c r="A149" s="5" t="s">
        <v>207</v>
      </c>
      <c r="B149" s="6" t="s">
        <v>74</v>
      </c>
      <c r="C149" s="5" t="s">
        <v>75</v>
      </c>
      <c r="D149" s="6" t="s">
        <v>16</v>
      </c>
      <c r="E149" s="6" t="s">
        <v>38</v>
      </c>
      <c r="F149" s="7">
        <v>1209.9000000000001</v>
      </c>
      <c r="G149" s="7">
        <v>3.22</v>
      </c>
      <c r="H149" s="7">
        <v>4.08</v>
      </c>
      <c r="I149" s="7">
        <v>3895.88</v>
      </c>
      <c r="J149" s="7">
        <v>4936.3900000000003</v>
      </c>
    </row>
    <row r="150" spans="1:10">
      <c r="A150" s="5" t="s">
        <v>208</v>
      </c>
      <c r="B150" s="6" t="s">
        <v>24</v>
      </c>
      <c r="C150" s="5" t="s">
        <v>25</v>
      </c>
      <c r="D150" s="6" t="s">
        <v>16</v>
      </c>
      <c r="E150" s="6" t="s">
        <v>17</v>
      </c>
      <c r="F150" s="7">
        <v>992</v>
      </c>
      <c r="G150" s="7">
        <v>2.13</v>
      </c>
      <c r="H150" s="7">
        <v>2.7</v>
      </c>
      <c r="I150" s="7">
        <v>2112.96</v>
      </c>
      <c r="J150" s="7">
        <v>2678.4</v>
      </c>
    </row>
    <row r="151" spans="1:10" ht="20.100000000000001" customHeight="1">
      <c r="A151" s="3" t="s">
        <v>209</v>
      </c>
      <c r="B151" s="56" t="s">
        <v>27</v>
      </c>
      <c r="C151" s="56"/>
      <c r="D151" s="56"/>
      <c r="E151" s="56"/>
      <c r="F151" s="56"/>
      <c r="G151" s="56"/>
      <c r="H151" s="56"/>
      <c r="I151" s="4">
        <v>68046.27</v>
      </c>
      <c r="J151" s="4">
        <v>86315.91</v>
      </c>
    </row>
    <row r="152" spans="1:10">
      <c r="A152" s="5" t="s">
        <v>210</v>
      </c>
      <c r="B152" s="6" t="s">
        <v>29</v>
      </c>
      <c r="C152" s="5" t="s">
        <v>30</v>
      </c>
      <c r="D152" s="6" t="s">
        <v>16</v>
      </c>
      <c r="E152" s="6" t="s">
        <v>17</v>
      </c>
      <c r="F152" s="7">
        <v>832</v>
      </c>
      <c r="G152" s="7">
        <v>55.65</v>
      </c>
      <c r="H152" s="7">
        <v>70.59</v>
      </c>
      <c r="I152" s="7">
        <v>46300.800000000003</v>
      </c>
      <c r="J152" s="7">
        <v>58730.879999999997</v>
      </c>
    </row>
    <row r="153" spans="1:10">
      <c r="A153" s="5" t="s">
        <v>211</v>
      </c>
      <c r="B153" s="6" t="s">
        <v>32</v>
      </c>
      <c r="C153" s="5" t="s">
        <v>33</v>
      </c>
      <c r="D153" s="6" t="s">
        <v>16</v>
      </c>
      <c r="E153" s="6" t="s">
        <v>34</v>
      </c>
      <c r="F153" s="7">
        <v>326.2</v>
      </c>
      <c r="G153" s="7">
        <v>51.2</v>
      </c>
      <c r="H153" s="7">
        <v>64.95</v>
      </c>
      <c r="I153" s="7">
        <v>16701.439999999999</v>
      </c>
      <c r="J153" s="7">
        <v>21186.69</v>
      </c>
    </row>
    <row r="154" spans="1:10">
      <c r="A154" s="5" t="s">
        <v>212</v>
      </c>
      <c r="B154" s="6" t="s">
        <v>36</v>
      </c>
      <c r="C154" s="5" t="s">
        <v>37</v>
      </c>
      <c r="D154" s="6" t="s">
        <v>16</v>
      </c>
      <c r="E154" s="6" t="s">
        <v>38</v>
      </c>
      <c r="F154" s="7">
        <v>11.2</v>
      </c>
      <c r="G154" s="7">
        <v>45.56</v>
      </c>
      <c r="H154" s="7">
        <v>57.79</v>
      </c>
      <c r="I154" s="7">
        <v>510.27</v>
      </c>
      <c r="J154" s="7">
        <v>647.25</v>
      </c>
    </row>
    <row r="155" spans="1:10">
      <c r="A155" s="5" t="s">
        <v>213</v>
      </c>
      <c r="B155" s="6" t="s">
        <v>40</v>
      </c>
      <c r="C155" s="5" t="s">
        <v>41</v>
      </c>
      <c r="D155" s="6" t="s">
        <v>16</v>
      </c>
      <c r="E155" s="6" t="s">
        <v>38</v>
      </c>
      <c r="F155" s="7">
        <v>11.2</v>
      </c>
      <c r="G155" s="7">
        <v>404.8</v>
      </c>
      <c r="H155" s="7">
        <v>513.49</v>
      </c>
      <c r="I155" s="7">
        <v>4533.76</v>
      </c>
      <c r="J155" s="7">
        <v>5751.09</v>
      </c>
    </row>
    <row r="156" spans="1:10" ht="20.100000000000001" customHeight="1">
      <c r="A156" s="3" t="s">
        <v>214</v>
      </c>
      <c r="B156" s="56" t="s">
        <v>77</v>
      </c>
      <c r="C156" s="56"/>
      <c r="D156" s="56"/>
      <c r="E156" s="56"/>
      <c r="F156" s="56"/>
      <c r="G156" s="56"/>
      <c r="H156" s="56"/>
      <c r="I156" s="4">
        <v>72360.759999999995</v>
      </c>
      <c r="J156" s="4">
        <v>91789.56</v>
      </c>
    </row>
    <row r="157" spans="1:10">
      <c r="A157" s="5" t="s">
        <v>215</v>
      </c>
      <c r="B157" s="6" t="s">
        <v>79</v>
      </c>
      <c r="C157" s="5" t="s">
        <v>80</v>
      </c>
      <c r="D157" s="6" t="s">
        <v>16</v>
      </c>
      <c r="E157" s="6" t="s">
        <v>38</v>
      </c>
      <c r="F157" s="7">
        <v>117</v>
      </c>
      <c r="G157" s="7">
        <v>441.59</v>
      </c>
      <c r="H157" s="7">
        <v>560.16</v>
      </c>
      <c r="I157" s="7">
        <v>51666.03</v>
      </c>
      <c r="J157" s="7">
        <v>65538.720000000001</v>
      </c>
    </row>
    <row r="158" spans="1:10" ht="16.5">
      <c r="A158" s="5" t="s">
        <v>216</v>
      </c>
      <c r="B158" s="6" t="s">
        <v>82</v>
      </c>
      <c r="C158" s="5" t="s">
        <v>83</v>
      </c>
      <c r="D158" s="6" t="s">
        <v>84</v>
      </c>
      <c r="E158" s="6" t="s">
        <v>38</v>
      </c>
      <c r="F158" s="7">
        <v>23.33</v>
      </c>
      <c r="G158" s="7">
        <v>511.06</v>
      </c>
      <c r="H158" s="7">
        <v>648.28</v>
      </c>
      <c r="I158" s="7">
        <v>11923.03</v>
      </c>
      <c r="J158" s="7">
        <v>15124.37</v>
      </c>
    </row>
    <row r="159" spans="1:10" ht="16.5">
      <c r="A159" s="5" t="s">
        <v>217</v>
      </c>
      <c r="B159" s="6" t="s">
        <v>86</v>
      </c>
      <c r="C159" s="5" t="s">
        <v>87</v>
      </c>
      <c r="D159" s="6" t="s">
        <v>84</v>
      </c>
      <c r="E159" s="6" t="s">
        <v>38</v>
      </c>
      <c r="F159" s="7">
        <v>23.33</v>
      </c>
      <c r="G159" s="7">
        <v>248.11</v>
      </c>
      <c r="H159" s="7">
        <v>314.73</v>
      </c>
      <c r="I159" s="7">
        <v>5788.41</v>
      </c>
      <c r="J159" s="7">
        <v>7342.65</v>
      </c>
    </row>
    <row r="160" spans="1:10">
      <c r="A160" s="5" t="s">
        <v>218</v>
      </c>
      <c r="B160" s="6" t="s">
        <v>89</v>
      </c>
      <c r="C160" s="5" t="s">
        <v>90</v>
      </c>
      <c r="D160" s="6" t="s">
        <v>16</v>
      </c>
      <c r="E160" s="6" t="s">
        <v>91</v>
      </c>
      <c r="F160" s="7">
        <v>125.26</v>
      </c>
      <c r="G160" s="7">
        <v>14.13</v>
      </c>
      <c r="H160" s="7">
        <v>17.920000000000002</v>
      </c>
      <c r="I160" s="7">
        <v>1769.92</v>
      </c>
      <c r="J160" s="7">
        <v>2244.66</v>
      </c>
    </row>
    <row r="161" spans="1:10">
      <c r="A161" s="5" t="s">
        <v>219</v>
      </c>
      <c r="B161" s="6" t="s">
        <v>93</v>
      </c>
      <c r="C161" s="5" t="s">
        <v>94</v>
      </c>
      <c r="D161" s="6" t="s">
        <v>16</v>
      </c>
      <c r="E161" s="6" t="s">
        <v>38</v>
      </c>
      <c r="F161" s="7">
        <v>2.2999999999999998</v>
      </c>
      <c r="G161" s="7">
        <v>527.54999999999995</v>
      </c>
      <c r="H161" s="7">
        <v>669.2</v>
      </c>
      <c r="I161" s="7">
        <v>1213.3699999999999</v>
      </c>
      <c r="J161" s="7">
        <v>1539.16</v>
      </c>
    </row>
    <row r="162" spans="1:10" ht="20.100000000000001" customHeight="1">
      <c r="A162" s="3" t="s">
        <v>220</v>
      </c>
      <c r="B162" s="56" t="s">
        <v>96</v>
      </c>
      <c r="C162" s="56"/>
      <c r="D162" s="56"/>
      <c r="E162" s="56"/>
      <c r="F162" s="56"/>
      <c r="G162" s="56"/>
      <c r="H162" s="56"/>
      <c r="I162" s="4">
        <v>12480.3</v>
      </c>
      <c r="J162" s="4">
        <v>15831.06</v>
      </c>
    </row>
    <row r="163" spans="1:10" ht="24.75">
      <c r="A163" s="5" t="s">
        <v>221</v>
      </c>
      <c r="B163" s="6" t="s">
        <v>98</v>
      </c>
      <c r="C163" s="5" t="s">
        <v>99</v>
      </c>
      <c r="D163" s="6" t="s">
        <v>84</v>
      </c>
      <c r="E163" s="6" t="s">
        <v>34</v>
      </c>
      <c r="F163" s="7">
        <v>42</v>
      </c>
      <c r="G163" s="7">
        <v>297.14999999999998</v>
      </c>
      <c r="H163" s="7">
        <v>376.93</v>
      </c>
      <c r="I163" s="7">
        <v>12480.3</v>
      </c>
      <c r="J163" s="7">
        <v>15831.06</v>
      </c>
    </row>
    <row r="164" spans="1:10" ht="20.100000000000001" customHeight="1">
      <c r="A164" s="3" t="s">
        <v>222</v>
      </c>
      <c r="B164" s="56" t="s">
        <v>43</v>
      </c>
      <c r="C164" s="56"/>
      <c r="D164" s="56"/>
      <c r="E164" s="56"/>
      <c r="F164" s="56"/>
      <c r="G164" s="56"/>
      <c r="H164" s="56"/>
      <c r="I164" s="4">
        <v>5767.96</v>
      </c>
      <c r="J164" s="4">
        <v>7312.22</v>
      </c>
    </row>
    <row r="165" spans="1:10" ht="16.5">
      <c r="A165" s="5" t="s">
        <v>223</v>
      </c>
      <c r="B165" s="6" t="s">
        <v>102</v>
      </c>
      <c r="C165" s="5" t="s">
        <v>103</v>
      </c>
      <c r="D165" s="6" t="s">
        <v>104</v>
      </c>
      <c r="E165" s="6" t="s">
        <v>105</v>
      </c>
      <c r="F165" s="7">
        <v>40</v>
      </c>
      <c r="G165" s="7">
        <v>113.15</v>
      </c>
      <c r="H165" s="7">
        <v>143.53</v>
      </c>
      <c r="I165" s="7">
        <v>4526</v>
      </c>
      <c r="J165" s="7">
        <v>5741.2</v>
      </c>
    </row>
    <row r="166" spans="1:10">
      <c r="A166" s="5" t="s">
        <v>224</v>
      </c>
      <c r="B166" s="6" t="s">
        <v>45</v>
      </c>
      <c r="C166" s="5" t="s">
        <v>46</v>
      </c>
      <c r="D166" s="6" t="s">
        <v>16</v>
      </c>
      <c r="E166" s="6" t="s">
        <v>17</v>
      </c>
      <c r="F166" s="7">
        <v>69.5</v>
      </c>
      <c r="G166" s="7">
        <v>1.17</v>
      </c>
      <c r="H166" s="7">
        <v>1.48</v>
      </c>
      <c r="I166" s="7">
        <v>81.319999999999993</v>
      </c>
      <c r="J166" s="7">
        <v>102.86</v>
      </c>
    </row>
    <row r="167" spans="1:10">
      <c r="A167" s="5" t="s">
        <v>225</v>
      </c>
      <c r="B167" s="6" t="s">
        <v>45</v>
      </c>
      <c r="C167" s="5" t="s">
        <v>46</v>
      </c>
      <c r="D167" s="6" t="s">
        <v>16</v>
      </c>
      <c r="E167" s="6" t="s">
        <v>17</v>
      </c>
      <c r="F167" s="7">
        <v>992</v>
      </c>
      <c r="G167" s="7">
        <v>1.17</v>
      </c>
      <c r="H167" s="7">
        <v>1.48</v>
      </c>
      <c r="I167" s="7">
        <v>1160.6400000000001</v>
      </c>
      <c r="J167" s="7">
        <v>1468.16</v>
      </c>
    </row>
    <row r="168" spans="1:10" ht="15" customHeight="1">
      <c r="A168" s="8"/>
      <c r="B168" s="8"/>
      <c r="C168" s="8"/>
      <c r="D168" s="8"/>
      <c r="E168" s="8"/>
      <c r="F168" s="8"/>
      <c r="G168" s="8"/>
      <c r="H168" s="57" t="s">
        <v>226</v>
      </c>
      <c r="I168" s="57"/>
      <c r="J168" s="4">
        <v>2059618.42</v>
      </c>
    </row>
    <row r="169" spans="1:10" ht="15" customHeight="1">
      <c r="A169" s="58" t="s">
        <v>227</v>
      </c>
      <c r="B169" s="58"/>
      <c r="C169" s="58"/>
      <c r="D169" s="58"/>
      <c r="E169" s="58"/>
      <c r="F169" s="58"/>
      <c r="G169" s="58"/>
      <c r="H169" s="58"/>
      <c r="I169" s="58"/>
      <c r="J169" s="58"/>
    </row>
  </sheetData>
  <mergeCells count="61">
    <mergeCell ref="H168:I168"/>
    <mergeCell ref="A169:J169"/>
    <mergeCell ref="B144:H144"/>
    <mergeCell ref="B151:H151"/>
    <mergeCell ref="B156:H156"/>
    <mergeCell ref="B162:H162"/>
    <mergeCell ref="B164:H164"/>
    <mergeCell ref="B127:H127"/>
    <mergeCell ref="B131:H131"/>
    <mergeCell ref="B136:H136"/>
    <mergeCell ref="A138:J138"/>
    <mergeCell ref="B139:H139"/>
    <mergeCell ref="B112:H112"/>
    <mergeCell ref="B116:H116"/>
    <mergeCell ref="B121:H121"/>
    <mergeCell ref="A123:J123"/>
    <mergeCell ref="B124:H124"/>
    <mergeCell ref="B97:H97"/>
    <mergeCell ref="B101:H101"/>
    <mergeCell ref="B106:H106"/>
    <mergeCell ref="A108:J108"/>
    <mergeCell ref="B109:H109"/>
    <mergeCell ref="B82:H82"/>
    <mergeCell ref="B88:H88"/>
    <mergeCell ref="B90:H90"/>
    <mergeCell ref="A93:J93"/>
    <mergeCell ref="B94:H94"/>
    <mergeCell ref="B67:H67"/>
    <mergeCell ref="B69:H69"/>
    <mergeCell ref="A72:J72"/>
    <mergeCell ref="B73:H73"/>
    <mergeCell ref="B76:H76"/>
    <mergeCell ref="B48:H48"/>
    <mergeCell ref="A51:J51"/>
    <mergeCell ref="B52:H52"/>
    <mergeCell ref="B55:H55"/>
    <mergeCell ref="B61:H61"/>
    <mergeCell ref="A30:J30"/>
    <mergeCell ref="B31:H31"/>
    <mergeCell ref="B34:H34"/>
    <mergeCell ref="B40:H40"/>
    <mergeCell ref="B46:H46"/>
    <mergeCell ref="A17:J17"/>
    <mergeCell ref="B18:H18"/>
    <mergeCell ref="B21:H21"/>
    <mergeCell ref="B23:H23"/>
    <mergeCell ref="B28:H28"/>
    <mergeCell ref="A4:J4"/>
    <mergeCell ref="B5:H5"/>
    <mergeCell ref="B8:H8"/>
    <mergeCell ref="B10:H10"/>
    <mergeCell ref="B15:H15"/>
    <mergeCell ref="A1:J1"/>
    <mergeCell ref="A2:A3"/>
    <mergeCell ref="B2:B3"/>
    <mergeCell ref="C2:C3"/>
    <mergeCell ref="D2:D3"/>
    <mergeCell ref="E2:E3"/>
    <mergeCell ref="F2:F3"/>
    <mergeCell ref="G2:H2"/>
    <mergeCell ref="I2:J2"/>
  </mergeCells>
  <pageMargins left="0" right="0" top="0" bottom="0" header="0" footer="0"/>
  <pageSetup scale="85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57ED8-EFD2-4C60-BF58-CB01BF31965C}">
  <dimension ref="A1:M22"/>
  <sheetViews>
    <sheetView tabSelected="1" topLeftCell="A16" zoomScale="130" zoomScaleNormal="130" workbookViewId="0">
      <selection activeCell="A24" sqref="A24"/>
    </sheetView>
  </sheetViews>
  <sheetFormatPr defaultRowHeight="15"/>
  <cols>
    <col min="1" max="1" width="3.140625" bestFit="1" customWidth="1"/>
    <col min="2" max="2" width="5.85546875" bestFit="1" customWidth="1"/>
    <col min="3" max="3" width="38" customWidth="1"/>
    <col min="7" max="7" width="10.85546875" bestFit="1" customWidth="1"/>
    <col min="8" max="8" width="4.5703125" customWidth="1"/>
    <col min="13" max="13" width="9.85546875" bestFit="1" customWidth="1"/>
  </cols>
  <sheetData>
    <row r="1" spans="1:11">
      <c r="A1" s="78" t="s">
        <v>60</v>
      </c>
      <c r="B1" s="79"/>
      <c r="C1" s="79"/>
      <c r="D1" s="79"/>
      <c r="E1" s="79"/>
      <c r="F1" s="79"/>
      <c r="G1" s="80"/>
    </row>
    <row r="2" spans="1:11">
      <c r="A2" s="3" t="s">
        <v>61</v>
      </c>
      <c r="B2" s="75" t="s">
        <v>12</v>
      </c>
      <c r="C2" s="76"/>
      <c r="D2" s="76"/>
      <c r="E2" s="76"/>
      <c r="F2" s="77"/>
      <c r="G2" s="4">
        <f>SUM(G3:G4)</f>
        <v>887.57</v>
      </c>
      <c r="K2" s="4">
        <f>SUM(K3:K4)</f>
        <v>887.57</v>
      </c>
    </row>
    <row r="3" spans="1:11">
      <c r="A3" s="5" t="s">
        <v>62</v>
      </c>
      <c r="B3" s="6" t="s">
        <v>14</v>
      </c>
      <c r="C3" s="5" t="s">
        <v>15</v>
      </c>
      <c r="D3" s="6" t="s">
        <v>17</v>
      </c>
      <c r="E3" s="7">
        <v>4.5</v>
      </c>
      <c r="F3" s="7">
        <v>192.14</v>
      </c>
      <c r="G3" s="7">
        <f>ROUND(E3*F3,2)</f>
        <v>864.63</v>
      </c>
      <c r="I3" s="7">
        <v>4.5</v>
      </c>
      <c r="J3" s="7">
        <v>192.14</v>
      </c>
      <c r="K3" s="7">
        <f>ROUND(I3*J3,2)</f>
        <v>864.63</v>
      </c>
    </row>
    <row r="4" spans="1:11" ht="16.5">
      <c r="A4" s="5" t="s">
        <v>63</v>
      </c>
      <c r="B4" s="6" t="s">
        <v>19</v>
      </c>
      <c r="C4" s="5" t="s">
        <v>20</v>
      </c>
      <c r="D4" s="6" t="s">
        <v>17</v>
      </c>
      <c r="E4" s="7">
        <v>69.5</v>
      </c>
      <c r="F4" s="7">
        <v>0.33</v>
      </c>
      <c r="G4" s="7">
        <f>ROUND(E4*F4,2)</f>
        <v>22.94</v>
      </c>
      <c r="I4" s="7">
        <v>69.5</v>
      </c>
      <c r="J4" s="7">
        <v>0.33</v>
      </c>
      <c r="K4" s="7">
        <f>ROUND(I4*J4,2)</f>
        <v>22.94</v>
      </c>
    </row>
    <row r="5" spans="1:11">
      <c r="A5" s="3" t="s">
        <v>64</v>
      </c>
      <c r="B5" s="75" t="s">
        <v>22</v>
      </c>
      <c r="C5" s="76"/>
      <c r="D5" s="76"/>
      <c r="E5" s="76"/>
      <c r="F5" s="77"/>
      <c r="G5" s="4">
        <f>SUM(G6:G10)</f>
        <v>22804.77</v>
      </c>
      <c r="K5" s="4">
        <f>SUM(K6:K10)</f>
        <v>21024.260000000002</v>
      </c>
    </row>
    <row r="6" spans="1:11">
      <c r="A6" s="5" t="s">
        <v>65</v>
      </c>
      <c r="B6" s="6" t="s">
        <v>24</v>
      </c>
      <c r="C6" s="5" t="s">
        <v>25</v>
      </c>
      <c r="D6" s="6" t="s">
        <v>17</v>
      </c>
      <c r="E6" s="7">
        <v>69.5</v>
      </c>
      <c r="F6" s="7">
        <v>2.7</v>
      </c>
      <c r="G6" s="7">
        <f t="shared" ref="G6:G10" si="0">ROUND(E6*F6,2)</f>
        <v>187.65</v>
      </c>
      <c r="I6" s="7">
        <v>69.5</v>
      </c>
      <c r="J6" s="7">
        <v>2.7</v>
      </c>
      <c r="K6" s="7">
        <f t="shared" ref="K6:K10" si="1">ROUND(I6*J6,2)</f>
        <v>187.65</v>
      </c>
    </row>
    <row r="7" spans="1:11">
      <c r="A7" s="5" t="s">
        <v>66</v>
      </c>
      <c r="B7" s="6" t="s">
        <v>36</v>
      </c>
      <c r="C7" s="5" t="s">
        <v>37</v>
      </c>
      <c r="D7" s="6" t="s">
        <v>38</v>
      </c>
      <c r="E7" s="7">
        <v>120.5</v>
      </c>
      <c r="F7" s="7">
        <v>57.79</v>
      </c>
      <c r="G7" s="7">
        <f t="shared" si="0"/>
        <v>6963.7</v>
      </c>
      <c r="I7" s="82">
        <v>89.69</v>
      </c>
      <c r="J7" s="7">
        <v>57.79</v>
      </c>
      <c r="K7" s="7">
        <f t="shared" si="1"/>
        <v>5183.1899999999996</v>
      </c>
    </row>
    <row r="8" spans="1:11" ht="16.5">
      <c r="A8" s="5" t="s">
        <v>67</v>
      </c>
      <c r="B8" s="6" t="s">
        <v>68</v>
      </c>
      <c r="C8" s="5" t="s">
        <v>69</v>
      </c>
      <c r="D8" s="6" t="s">
        <v>38</v>
      </c>
      <c r="E8" s="7">
        <v>120.5</v>
      </c>
      <c r="F8" s="7">
        <v>33.53</v>
      </c>
      <c r="G8" s="7">
        <f t="shared" si="0"/>
        <v>4040.37</v>
      </c>
      <c r="I8" s="7">
        <v>120.5</v>
      </c>
      <c r="J8" s="7">
        <v>33.53</v>
      </c>
      <c r="K8" s="7">
        <f t="shared" si="1"/>
        <v>4040.37</v>
      </c>
    </row>
    <row r="9" spans="1:11">
      <c r="A9" s="5" t="s">
        <v>70</v>
      </c>
      <c r="B9" s="6" t="s">
        <v>71</v>
      </c>
      <c r="C9" s="5" t="s">
        <v>72</v>
      </c>
      <c r="D9" s="6" t="s">
        <v>38</v>
      </c>
      <c r="E9" s="7">
        <v>697.9</v>
      </c>
      <c r="F9" s="7">
        <v>12.56</v>
      </c>
      <c r="G9" s="7">
        <f t="shared" si="0"/>
        <v>8765.6200000000008</v>
      </c>
      <c r="I9" s="7">
        <v>697.9</v>
      </c>
      <c r="J9" s="7">
        <v>12.56</v>
      </c>
      <c r="K9" s="7">
        <f t="shared" si="1"/>
        <v>8765.6200000000008</v>
      </c>
    </row>
    <row r="10" spans="1:11">
      <c r="A10" s="5" t="s">
        <v>73</v>
      </c>
      <c r="B10" s="6" t="s">
        <v>74</v>
      </c>
      <c r="C10" s="5" t="s">
        <v>75</v>
      </c>
      <c r="D10" s="6" t="s">
        <v>38</v>
      </c>
      <c r="E10" s="7">
        <v>697.9</v>
      </c>
      <c r="F10" s="7">
        <v>4.08</v>
      </c>
      <c r="G10" s="7">
        <f t="shared" si="0"/>
        <v>2847.43</v>
      </c>
      <c r="I10" s="7">
        <v>697.9</v>
      </c>
      <c r="J10" s="7">
        <v>4.08</v>
      </c>
      <c r="K10" s="7">
        <f t="shared" si="1"/>
        <v>2847.43</v>
      </c>
    </row>
    <row r="11" spans="1:11">
      <c r="A11" s="3" t="s">
        <v>76</v>
      </c>
      <c r="B11" s="75" t="s">
        <v>77</v>
      </c>
      <c r="C11" s="76"/>
      <c r="D11" s="76"/>
      <c r="E11" s="76"/>
      <c r="F11" s="77"/>
      <c r="G11" s="4">
        <f>SUM(G12:G16)</f>
        <v>95150.51999999999</v>
      </c>
      <c r="K11" s="4">
        <f>SUM(K12:K16)</f>
        <v>57574.75</v>
      </c>
    </row>
    <row r="12" spans="1:11" ht="16.5">
      <c r="A12" s="5" t="s">
        <v>78</v>
      </c>
      <c r="B12" s="6" t="s">
        <v>79</v>
      </c>
      <c r="C12" s="5" t="s">
        <v>80</v>
      </c>
      <c r="D12" s="6" t="s">
        <v>38</v>
      </c>
      <c r="E12" s="7">
        <v>123</v>
      </c>
      <c r="F12" s="7">
        <v>560.16</v>
      </c>
      <c r="G12" s="7">
        <f t="shared" ref="G12:G16" si="2">ROUND(E12*F12,2)</f>
        <v>68899.679999999993</v>
      </c>
      <c r="I12" s="82">
        <v>70.34</v>
      </c>
      <c r="J12" s="7">
        <v>560.16</v>
      </c>
      <c r="K12" s="7">
        <f t="shared" ref="K12:K16" si="3">ROUND(I12*J12,2)</f>
        <v>39401.65</v>
      </c>
    </row>
    <row r="13" spans="1:11" ht="24.75">
      <c r="A13" s="5" t="s">
        <v>81</v>
      </c>
      <c r="B13" s="6" t="s">
        <v>82</v>
      </c>
      <c r="C13" s="5" t="s">
        <v>83</v>
      </c>
      <c r="D13" s="6" t="s">
        <v>38</v>
      </c>
      <c r="E13" s="7">
        <v>23.33</v>
      </c>
      <c r="F13" s="7">
        <v>648.28</v>
      </c>
      <c r="G13" s="7">
        <f t="shared" si="2"/>
        <v>15124.37</v>
      </c>
      <c r="I13" s="82">
        <f>10*6.95*0.15</f>
        <v>10.424999999999999</v>
      </c>
      <c r="J13" s="7">
        <v>648.28</v>
      </c>
      <c r="K13" s="7">
        <f t="shared" si="3"/>
        <v>6758.32</v>
      </c>
    </row>
    <row r="14" spans="1:11" ht="16.5">
      <c r="A14" s="5" t="s">
        <v>85</v>
      </c>
      <c r="B14" s="6" t="s">
        <v>86</v>
      </c>
      <c r="C14" s="5" t="s">
        <v>87</v>
      </c>
      <c r="D14" s="6" t="s">
        <v>38</v>
      </c>
      <c r="E14" s="7">
        <v>23.33</v>
      </c>
      <c r="F14" s="7">
        <v>314.73</v>
      </c>
      <c r="G14" s="7">
        <f t="shared" si="2"/>
        <v>7342.65</v>
      </c>
      <c r="I14" s="82">
        <f>10*6.95*0.15</f>
        <v>10.424999999999999</v>
      </c>
      <c r="J14" s="7">
        <v>314.73</v>
      </c>
      <c r="K14" s="7">
        <f t="shared" si="3"/>
        <v>3281.06</v>
      </c>
    </row>
    <row r="15" spans="1:11">
      <c r="A15" s="5" t="s">
        <v>88</v>
      </c>
      <c r="B15" s="6" t="s">
        <v>89</v>
      </c>
      <c r="C15" s="5" t="s">
        <v>90</v>
      </c>
      <c r="D15" s="6" t="s">
        <v>91</v>
      </c>
      <c r="E15" s="7">
        <v>125.26</v>
      </c>
      <c r="F15" s="7">
        <v>17.920000000000002</v>
      </c>
      <c r="G15" s="7">
        <f t="shared" si="2"/>
        <v>2244.66</v>
      </c>
      <c r="I15" s="82">
        <v>368</v>
      </c>
      <c r="J15" s="7">
        <v>17.920000000000002</v>
      </c>
      <c r="K15" s="7">
        <f t="shared" si="3"/>
        <v>6594.56</v>
      </c>
    </row>
    <row r="16" spans="1:11">
      <c r="A16" s="5" t="s">
        <v>92</v>
      </c>
      <c r="B16" s="6" t="s">
        <v>93</v>
      </c>
      <c r="C16" s="5" t="s">
        <v>94</v>
      </c>
      <c r="D16" s="6" t="s">
        <v>38</v>
      </c>
      <c r="E16" s="7">
        <v>2.2999999999999998</v>
      </c>
      <c r="F16" s="7">
        <v>669.2</v>
      </c>
      <c r="G16" s="7">
        <f t="shared" si="2"/>
        <v>1539.16</v>
      </c>
      <c r="I16" s="7">
        <v>2.2999999999999998</v>
      </c>
      <c r="J16" s="7">
        <v>669.2</v>
      </c>
      <c r="K16" s="7">
        <f t="shared" si="3"/>
        <v>1539.16</v>
      </c>
    </row>
    <row r="17" spans="1:13">
      <c r="A17" s="3" t="s">
        <v>95</v>
      </c>
      <c r="B17" s="75" t="s">
        <v>96</v>
      </c>
      <c r="C17" s="76"/>
      <c r="D17" s="76"/>
      <c r="E17" s="76"/>
      <c r="F17" s="77"/>
      <c r="G17" s="4">
        <f>SUM(G18)</f>
        <v>15831.06</v>
      </c>
      <c r="K17" s="4">
        <f>SUM(K18)</f>
        <v>15831.06</v>
      </c>
    </row>
    <row r="18" spans="1:13" ht="33">
      <c r="A18" s="5" t="s">
        <v>97</v>
      </c>
      <c r="B18" s="6" t="s">
        <v>98</v>
      </c>
      <c r="C18" s="5" t="s">
        <v>99</v>
      </c>
      <c r="D18" s="6" t="s">
        <v>34</v>
      </c>
      <c r="E18" s="7">
        <v>42</v>
      </c>
      <c r="F18" s="7">
        <v>376.93</v>
      </c>
      <c r="G18" s="7">
        <f>ROUND(E18*F18,2)</f>
        <v>15831.06</v>
      </c>
      <c r="I18" s="7">
        <v>42</v>
      </c>
      <c r="J18" s="7">
        <v>376.93</v>
      </c>
      <c r="K18" s="7">
        <f>ROUND(I18*J18,2)</f>
        <v>15831.06</v>
      </c>
    </row>
    <row r="19" spans="1:13">
      <c r="A19" s="3" t="s">
        <v>100</v>
      </c>
      <c r="B19" s="75" t="s">
        <v>43</v>
      </c>
      <c r="C19" s="76"/>
      <c r="D19" s="76"/>
      <c r="E19" s="76"/>
      <c r="F19" s="77"/>
      <c r="G19" s="4">
        <f>SUM(G20:G21)</f>
        <v>5844.0599999999995</v>
      </c>
      <c r="K19" s="4">
        <f>SUM(K20:K21)</f>
        <v>5844.0599999999995</v>
      </c>
    </row>
    <row r="20" spans="1:13" ht="16.5">
      <c r="A20" s="5" t="s">
        <v>101</v>
      </c>
      <c r="B20" s="6" t="s">
        <v>102</v>
      </c>
      <c r="C20" s="5" t="s">
        <v>103</v>
      </c>
      <c r="D20" s="6" t="s">
        <v>105</v>
      </c>
      <c r="E20" s="7">
        <v>40</v>
      </c>
      <c r="F20" s="7">
        <v>143.53</v>
      </c>
      <c r="G20" s="7">
        <f t="shared" ref="G20:G21" si="4">ROUND(E20*F20,2)</f>
        <v>5741.2</v>
      </c>
      <c r="I20" s="7">
        <v>40</v>
      </c>
      <c r="J20" s="7">
        <v>143.53</v>
      </c>
      <c r="K20" s="7">
        <f t="shared" ref="K20:K21" si="5">ROUND(I20*J20,2)</f>
        <v>5741.2</v>
      </c>
    </row>
    <row r="21" spans="1:13">
      <c r="A21" s="5" t="s">
        <v>106</v>
      </c>
      <c r="B21" s="6" t="s">
        <v>45</v>
      </c>
      <c r="C21" s="5" t="s">
        <v>46</v>
      </c>
      <c r="D21" s="6" t="s">
        <v>17</v>
      </c>
      <c r="E21" s="7">
        <v>69.5</v>
      </c>
      <c r="F21" s="7">
        <v>1.48</v>
      </c>
      <c r="G21" s="7">
        <f t="shared" si="4"/>
        <v>102.86</v>
      </c>
      <c r="I21" s="7">
        <v>69.5</v>
      </c>
      <c r="J21" s="7">
        <v>1.48</v>
      </c>
      <c r="K21" s="7">
        <f t="shared" si="5"/>
        <v>102.86</v>
      </c>
    </row>
    <row r="22" spans="1:13">
      <c r="G22" s="4">
        <f>G2+G5+G11+G17+G19</f>
        <v>140517.97999999998</v>
      </c>
      <c r="K22" s="4">
        <f>K2+K5+K11+K17+K19</f>
        <v>101161.7</v>
      </c>
      <c r="M22" s="74">
        <f>G22-K22</f>
        <v>39356.279999999984</v>
      </c>
    </row>
  </sheetData>
  <mergeCells count="6">
    <mergeCell ref="A1:G1"/>
    <mergeCell ref="B2:F2"/>
    <mergeCell ref="B5:F5"/>
    <mergeCell ref="B11:F11"/>
    <mergeCell ref="B17:F17"/>
    <mergeCell ref="B19:F19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45B5D-3BC3-4B9C-8912-86E500E2E1C2}">
  <dimension ref="A1:B11"/>
  <sheetViews>
    <sheetView workbookViewId="0">
      <selection activeCell="B9" sqref="B9"/>
    </sheetView>
  </sheetViews>
  <sheetFormatPr defaultRowHeight="15"/>
  <cols>
    <col min="1" max="1" width="14.85546875" customWidth="1"/>
    <col min="2" max="2" width="9.5703125" bestFit="1" customWidth="1"/>
  </cols>
  <sheetData>
    <row r="1" spans="1:2">
      <c r="A1" t="s">
        <v>779</v>
      </c>
    </row>
    <row r="2" spans="1:2">
      <c r="A2" t="s">
        <v>780</v>
      </c>
      <c r="B2">
        <f>0.5*5*1.25*4</f>
        <v>12.5</v>
      </c>
    </row>
    <row r="3" spans="1:2">
      <c r="A3" t="s">
        <v>781</v>
      </c>
      <c r="B3">
        <f>10*1.1*2+10*1.9*1.1*2</f>
        <v>63.800000000000004</v>
      </c>
    </row>
    <row r="4" spans="1:2">
      <c r="A4" t="s">
        <v>782</v>
      </c>
      <c r="B4">
        <f>5.95*0.9*1.25*2</f>
        <v>13.387500000000001</v>
      </c>
    </row>
    <row r="5" spans="1:2">
      <c r="B5" s="81">
        <f>SUM(B2:B4)</f>
        <v>89.687500000000014</v>
      </c>
    </row>
    <row r="7" spans="1:2">
      <c r="A7" t="s">
        <v>783</v>
      </c>
    </row>
    <row r="8" spans="1:2">
      <c r="A8" t="s">
        <v>780</v>
      </c>
      <c r="B8">
        <f>5*0.5*1.15*4</f>
        <v>11.5</v>
      </c>
    </row>
    <row r="9" spans="1:2">
      <c r="A9" t="s">
        <v>781</v>
      </c>
      <c r="B9">
        <f>(10*1.1*1+10*0.9*1)+(10*1.9*0.5+10*1.7*0.5+10*1.5*0.5+10*1.3*0.5)</f>
        <v>52</v>
      </c>
    </row>
    <row r="10" spans="1:2">
      <c r="A10" t="s">
        <v>782</v>
      </c>
      <c r="B10" s="81">
        <f>5.95*0.5*1.15*2</f>
        <v>6.8424999999999994</v>
      </c>
    </row>
    <row r="11" spans="1:2">
      <c r="B11">
        <f>SUM(B8:B10)</f>
        <v>70.342500000000001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/>
  </sheetPr>
  <dimension ref="A1:G573"/>
  <sheetViews>
    <sheetView topLeftCell="A97" workbookViewId="0">
      <selection sqref="A1:G1"/>
    </sheetView>
  </sheetViews>
  <sheetFormatPr defaultRowHeight="15"/>
  <cols>
    <col min="1" max="1" width="22.140625" customWidth="1"/>
    <col min="2" max="2" width="16" customWidth="1"/>
    <col min="3" max="6" width="11" customWidth="1"/>
    <col min="7" max="7" width="33" customWidth="1"/>
  </cols>
  <sheetData>
    <row r="1" spans="1:7" ht="114" customHeight="1">
      <c r="A1" s="53"/>
      <c r="B1" s="53"/>
      <c r="C1" s="53"/>
      <c r="D1" s="53"/>
      <c r="E1" s="53"/>
      <c r="F1" s="53"/>
      <c r="G1" s="53"/>
    </row>
    <row r="2" spans="1:7" ht="21.95" customHeight="1">
      <c r="A2" s="59" t="s">
        <v>228</v>
      </c>
      <c r="B2" s="59"/>
      <c r="C2" s="59"/>
      <c r="D2" s="59"/>
      <c r="E2" s="59"/>
      <c r="F2" s="59"/>
      <c r="G2" s="59"/>
    </row>
    <row r="3" spans="1:7" ht="15" customHeight="1">
      <c r="A3" s="1"/>
      <c r="B3" s="1"/>
      <c r="C3" s="9"/>
      <c r="D3" s="9" t="s">
        <v>229</v>
      </c>
      <c r="E3" s="8"/>
      <c r="F3" s="8"/>
      <c r="G3" s="8"/>
    </row>
    <row r="4" spans="1:7" ht="18" customHeight="1">
      <c r="A4" s="10" t="s">
        <v>230</v>
      </c>
      <c r="B4" s="11" t="s">
        <v>231</v>
      </c>
      <c r="C4" s="12">
        <v>4.5</v>
      </c>
      <c r="D4" s="13">
        <v>4.5</v>
      </c>
      <c r="E4" s="8"/>
      <c r="F4" s="8"/>
      <c r="G4" s="8"/>
    </row>
    <row r="5" spans="1:7" ht="15" customHeight="1">
      <c r="A5" s="14"/>
      <c r="B5" s="15"/>
      <c r="C5" s="16"/>
      <c r="D5" s="17">
        <v>4.5</v>
      </c>
      <c r="E5" s="8"/>
      <c r="F5" s="8"/>
      <c r="G5" s="8"/>
    </row>
    <row r="6" spans="1:7" ht="21.95" customHeight="1">
      <c r="A6" s="59" t="s">
        <v>232</v>
      </c>
      <c r="B6" s="59"/>
      <c r="C6" s="59"/>
      <c r="D6" s="59"/>
      <c r="E6" s="59"/>
      <c r="F6" s="59"/>
      <c r="G6" s="59"/>
    </row>
    <row r="7" spans="1:7" ht="15" customHeight="1">
      <c r="A7" s="1"/>
      <c r="B7" s="1"/>
      <c r="C7" s="9" t="s">
        <v>233</v>
      </c>
      <c r="D7" s="9" t="s">
        <v>234</v>
      </c>
      <c r="E7" s="9" t="s">
        <v>234</v>
      </c>
      <c r="F7" s="9" t="s">
        <v>229</v>
      </c>
      <c r="G7" s="8"/>
    </row>
    <row r="8" spans="1:7" ht="18" customHeight="1">
      <c r="A8" s="10" t="s">
        <v>230</v>
      </c>
      <c r="B8" s="11" t="s">
        <v>235</v>
      </c>
      <c r="C8" s="12">
        <v>412</v>
      </c>
      <c r="D8" s="12">
        <v>5.2</v>
      </c>
      <c r="E8" s="12">
        <v>0.5</v>
      </c>
      <c r="F8" s="13">
        <v>2554.4</v>
      </c>
      <c r="G8" s="8"/>
    </row>
    <row r="9" spans="1:7" ht="15" customHeight="1">
      <c r="A9" s="14"/>
      <c r="B9" s="15"/>
      <c r="C9" s="16"/>
      <c r="D9" s="16"/>
      <c r="E9" s="16"/>
      <c r="F9" s="17">
        <v>2554.4</v>
      </c>
      <c r="G9" s="8"/>
    </row>
    <row r="10" spans="1:7" ht="21.95" customHeight="1">
      <c r="A10" s="59" t="s">
        <v>236</v>
      </c>
      <c r="B10" s="59"/>
      <c r="C10" s="59"/>
      <c r="D10" s="59"/>
      <c r="E10" s="59"/>
      <c r="F10" s="59"/>
      <c r="G10" s="59"/>
    </row>
    <row r="11" spans="1:7" ht="15" customHeight="1">
      <c r="A11" s="1"/>
      <c r="B11" s="1"/>
      <c r="C11" s="9" t="s">
        <v>233</v>
      </c>
      <c r="D11" s="9" t="s">
        <v>234</v>
      </c>
      <c r="E11" s="9" t="s">
        <v>234</v>
      </c>
      <c r="F11" s="9" t="s">
        <v>229</v>
      </c>
      <c r="G11" s="8"/>
    </row>
    <row r="12" spans="1:7" ht="18" customHeight="1">
      <c r="A12" s="10" t="s">
        <v>230</v>
      </c>
      <c r="B12" s="11" t="s">
        <v>237</v>
      </c>
      <c r="C12" s="12">
        <v>412</v>
      </c>
      <c r="D12" s="12">
        <v>5.2</v>
      </c>
      <c r="E12" s="12">
        <v>0.5</v>
      </c>
      <c r="F12" s="13">
        <v>2554.4</v>
      </c>
      <c r="G12" s="8"/>
    </row>
    <row r="13" spans="1:7" ht="15" customHeight="1">
      <c r="A13" s="14"/>
      <c r="B13" s="15"/>
      <c r="C13" s="16"/>
      <c r="D13" s="16"/>
      <c r="E13" s="16"/>
      <c r="F13" s="17">
        <v>2554.4</v>
      </c>
      <c r="G13" s="8"/>
    </row>
    <row r="14" spans="1:7" ht="21.95" customHeight="1">
      <c r="A14" s="59" t="s">
        <v>238</v>
      </c>
      <c r="B14" s="59"/>
      <c r="C14" s="59"/>
      <c r="D14" s="59"/>
      <c r="E14" s="59"/>
      <c r="F14" s="59"/>
      <c r="G14" s="59"/>
    </row>
    <row r="15" spans="1:7" ht="15" customHeight="1">
      <c r="A15" s="1"/>
      <c r="B15" s="1"/>
      <c r="C15" s="9" t="s">
        <v>233</v>
      </c>
      <c r="D15" s="9" t="s">
        <v>234</v>
      </c>
      <c r="E15" s="9" t="s">
        <v>229</v>
      </c>
      <c r="F15" s="8"/>
      <c r="G15" s="8"/>
    </row>
    <row r="16" spans="1:7" ht="18" customHeight="1">
      <c r="A16" s="10" t="s">
        <v>230</v>
      </c>
      <c r="B16" s="11" t="s">
        <v>239</v>
      </c>
      <c r="C16" s="12">
        <v>412</v>
      </c>
      <c r="D16" s="12">
        <v>5.2</v>
      </c>
      <c r="E16" s="13">
        <v>2142.4</v>
      </c>
      <c r="F16" s="8"/>
      <c r="G16" s="8"/>
    </row>
    <row r="17" spans="1:7" ht="15" customHeight="1">
      <c r="A17" s="14"/>
      <c r="B17" s="15"/>
      <c r="C17" s="16"/>
      <c r="D17" s="16"/>
      <c r="E17" s="17">
        <v>2142.4</v>
      </c>
      <c r="F17" s="8"/>
      <c r="G17" s="8"/>
    </row>
    <row r="18" spans="1:7" ht="21.95" customHeight="1">
      <c r="A18" s="59" t="s">
        <v>240</v>
      </c>
      <c r="B18" s="59"/>
      <c r="C18" s="59"/>
      <c r="D18" s="59"/>
      <c r="E18" s="59"/>
      <c r="F18" s="59"/>
      <c r="G18" s="59"/>
    </row>
    <row r="19" spans="1:7" ht="15" customHeight="1">
      <c r="A19" s="1"/>
      <c r="B19" s="1"/>
      <c r="C19" s="9" t="s">
        <v>233</v>
      </c>
      <c r="D19" s="9" t="s">
        <v>229</v>
      </c>
      <c r="E19" s="8"/>
      <c r="F19" s="8"/>
      <c r="G19" s="8"/>
    </row>
    <row r="20" spans="1:7" ht="18" customHeight="1">
      <c r="A20" s="10" t="s">
        <v>230</v>
      </c>
      <c r="B20" s="11" t="s">
        <v>241</v>
      </c>
      <c r="C20" s="12">
        <v>412</v>
      </c>
      <c r="D20" s="13">
        <v>824</v>
      </c>
      <c r="E20" s="8"/>
      <c r="F20" s="8"/>
      <c r="G20" s="8"/>
    </row>
    <row r="21" spans="1:7" ht="12.95" customHeight="1">
      <c r="A21" s="10" t="s">
        <v>242</v>
      </c>
      <c r="B21" s="11" t="s">
        <v>243</v>
      </c>
      <c r="C21" s="12">
        <v>12.4</v>
      </c>
      <c r="D21" s="13">
        <v>12.4</v>
      </c>
      <c r="E21" s="8"/>
      <c r="F21" s="8"/>
      <c r="G21" s="8"/>
    </row>
    <row r="22" spans="1:7" ht="15" customHeight="1">
      <c r="A22" s="14"/>
      <c r="B22" s="15"/>
      <c r="C22" s="16"/>
      <c r="D22" s="17">
        <v>836.4</v>
      </c>
      <c r="E22" s="8"/>
      <c r="F22" s="8"/>
      <c r="G22" s="8"/>
    </row>
    <row r="23" spans="1:7" ht="21.95" customHeight="1">
      <c r="A23" s="59" t="s">
        <v>244</v>
      </c>
      <c r="B23" s="59"/>
      <c r="C23" s="59"/>
      <c r="D23" s="59"/>
      <c r="E23" s="59"/>
      <c r="F23" s="59"/>
      <c r="G23" s="59"/>
    </row>
    <row r="24" spans="1:7" ht="15" customHeight="1">
      <c r="A24" s="1"/>
      <c r="B24" s="1"/>
      <c r="C24" s="9" t="s">
        <v>245</v>
      </c>
      <c r="D24" s="9" t="s">
        <v>233</v>
      </c>
      <c r="E24" s="9" t="s">
        <v>234</v>
      </c>
      <c r="F24" s="9" t="s">
        <v>229</v>
      </c>
      <c r="G24" s="8"/>
    </row>
    <row r="25" spans="1:7" ht="18" customHeight="1">
      <c r="A25" s="10" t="s">
        <v>230</v>
      </c>
      <c r="B25" s="11" t="s">
        <v>246</v>
      </c>
      <c r="C25" s="12">
        <v>0.1</v>
      </c>
      <c r="D25" s="12">
        <v>412</v>
      </c>
      <c r="E25" s="12">
        <v>0.35</v>
      </c>
      <c r="F25" s="13">
        <v>28.84</v>
      </c>
      <c r="G25" s="8"/>
    </row>
    <row r="26" spans="1:7" ht="15" customHeight="1">
      <c r="A26" s="14"/>
      <c r="B26" s="15"/>
      <c r="C26" s="16"/>
      <c r="D26" s="16"/>
      <c r="E26" s="16"/>
      <c r="F26" s="17">
        <v>28.84</v>
      </c>
      <c r="G26" s="8"/>
    </row>
    <row r="27" spans="1:7" ht="21.95" customHeight="1">
      <c r="A27" s="59" t="s">
        <v>247</v>
      </c>
      <c r="B27" s="59"/>
      <c r="C27" s="59"/>
      <c r="D27" s="59"/>
      <c r="E27" s="59"/>
      <c r="F27" s="59"/>
      <c r="G27" s="59"/>
    </row>
    <row r="28" spans="1:7" ht="15" customHeight="1">
      <c r="A28" s="1"/>
      <c r="B28" s="1"/>
      <c r="C28" s="9" t="s">
        <v>245</v>
      </c>
      <c r="D28" s="9" t="s">
        <v>233</v>
      </c>
      <c r="E28" s="9" t="s">
        <v>234</v>
      </c>
      <c r="F28" s="9" t="s">
        <v>229</v>
      </c>
      <c r="G28" s="8"/>
    </row>
    <row r="29" spans="1:7" ht="18" customHeight="1">
      <c r="A29" s="10" t="s">
        <v>230</v>
      </c>
      <c r="B29" s="11" t="s">
        <v>246</v>
      </c>
      <c r="C29" s="12">
        <v>0.1</v>
      </c>
      <c r="D29" s="12">
        <v>412</v>
      </c>
      <c r="E29" s="12">
        <v>0.35</v>
      </c>
      <c r="F29" s="13">
        <v>28.84</v>
      </c>
      <c r="G29" s="8"/>
    </row>
    <row r="30" spans="1:7" ht="15" customHeight="1">
      <c r="A30" s="14"/>
      <c r="B30" s="15"/>
      <c r="C30" s="16"/>
      <c r="D30" s="16"/>
      <c r="E30" s="16"/>
      <c r="F30" s="17">
        <v>28.84</v>
      </c>
      <c r="G30" s="8"/>
    </row>
    <row r="31" spans="1:7" ht="21.95" customHeight="1">
      <c r="A31" s="59" t="s">
        <v>248</v>
      </c>
      <c r="B31" s="59"/>
      <c r="C31" s="59"/>
      <c r="D31" s="59"/>
      <c r="E31" s="59"/>
      <c r="F31" s="59"/>
      <c r="G31" s="59"/>
    </row>
    <row r="32" spans="1:7" ht="15" customHeight="1">
      <c r="A32" s="1"/>
      <c r="B32" s="1"/>
      <c r="C32" s="9" t="s">
        <v>233</v>
      </c>
      <c r="D32" s="9" t="s">
        <v>234</v>
      </c>
      <c r="E32" s="9" t="s">
        <v>234</v>
      </c>
      <c r="F32" s="9" t="s">
        <v>229</v>
      </c>
      <c r="G32" s="8"/>
    </row>
    <row r="33" spans="1:7" ht="18" customHeight="1">
      <c r="A33" s="10" t="s">
        <v>230</v>
      </c>
      <c r="B33" s="11" t="s">
        <v>237</v>
      </c>
      <c r="C33" s="12">
        <v>412</v>
      </c>
      <c r="D33" s="12">
        <v>5.2</v>
      </c>
      <c r="E33" s="12">
        <v>0.5</v>
      </c>
      <c r="F33" s="13">
        <v>2554.4</v>
      </c>
      <c r="G33" s="8"/>
    </row>
    <row r="34" spans="1:7" ht="15" customHeight="1">
      <c r="A34" s="14"/>
      <c r="B34" s="15"/>
      <c r="C34" s="16"/>
      <c r="D34" s="16"/>
      <c r="E34" s="16"/>
      <c r="F34" s="17">
        <v>2554.4</v>
      </c>
      <c r="G34" s="8"/>
    </row>
    <row r="35" spans="1:7" ht="21.95" customHeight="1">
      <c r="A35" s="59" t="s">
        <v>249</v>
      </c>
      <c r="B35" s="59"/>
      <c r="C35" s="59"/>
      <c r="D35" s="59"/>
      <c r="E35" s="59"/>
      <c r="F35" s="59"/>
      <c r="G35" s="59"/>
    </row>
    <row r="36" spans="1:7" ht="15" customHeight="1">
      <c r="A36" s="1"/>
      <c r="B36" s="1"/>
      <c r="C36" s="9"/>
      <c r="D36" s="9" t="s">
        <v>229</v>
      </c>
      <c r="E36" s="8"/>
      <c r="F36" s="8"/>
      <c r="G36" s="8"/>
    </row>
    <row r="37" spans="1:7" ht="18" customHeight="1">
      <c r="A37" s="10" t="s">
        <v>250</v>
      </c>
      <c r="B37" s="11" t="s">
        <v>231</v>
      </c>
      <c r="C37" s="12">
        <v>4.5</v>
      </c>
      <c r="D37" s="13">
        <v>4.5</v>
      </c>
      <c r="E37" s="8"/>
      <c r="F37" s="8"/>
      <c r="G37" s="8"/>
    </row>
    <row r="38" spans="1:7" ht="15" customHeight="1">
      <c r="A38" s="14"/>
      <c r="B38" s="15"/>
      <c r="C38" s="16"/>
      <c r="D38" s="17">
        <v>4.5</v>
      </c>
      <c r="E38" s="8"/>
      <c r="F38" s="8"/>
      <c r="G38" s="8"/>
    </row>
    <row r="39" spans="1:7" ht="21.95" customHeight="1">
      <c r="A39" s="59" t="s">
        <v>251</v>
      </c>
      <c r="B39" s="59"/>
      <c r="C39" s="59"/>
      <c r="D39" s="59"/>
      <c r="E39" s="59"/>
      <c r="F39" s="59"/>
      <c r="G39" s="59"/>
    </row>
    <row r="40" spans="1:7" ht="15" customHeight="1">
      <c r="A40" s="1"/>
      <c r="B40" s="1"/>
      <c r="C40" s="9" t="s">
        <v>233</v>
      </c>
      <c r="D40" s="9" t="s">
        <v>234</v>
      </c>
      <c r="E40" s="9" t="s">
        <v>234</v>
      </c>
      <c r="F40" s="9" t="s">
        <v>229</v>
      </c>
      <c r="G40" s="8"/>
    </row>
    <row r="41" spans="1:7" ht="18" customHeight="1">
      <c r="A41" s="10" t="s">
        <v>250</v>
      </c>
      <c r="B41" s="11" t="s">
        <v>252</v>
      </c>
      <c r="C41" s="12">
        <v>356</v>
      </c>
      <c r="D41" s="12">
        <v>5.2</v>
      </c>
      <c r="E41" s="12">
        <v>0.5</v>
      </c>
      <c r="F41" s="13">
        <v>2207.1999999999998</v>
      </c>
      <c r="G41" s="8"/>
    </row>
    <row r="42" spans="1:7" ht="15" customHeight="1">
      <c r="A42" s="14"/>
      <c r="B42" s="15"/>
      <c r="C42" s="16"/>
      <c r="D42" s="16"/>
      <c r="E42" s="16"/>
      <c r="F42" s="17">
        <v>2207.1999999999998</v>
      </c>
      <c r="G42" s="8"/>
    </row>
    <row r="43" spans="1:7" ht="21.95" customHeight="1">
      <c r="A43" s="59" t="s">
        <v>253</v>
      </c>
      <c r="B43" s="59"/>
      <c r="C43" s="59"/>
      <c r="D43" s="59"/>
      <c r="E43" s="59"/>
      <c r="F43" s="59"/>
      <c r="G43" s="59"/>
    </row>
    <row r="44" spans="1:7" ht="15" customHeight="1">
      <c r="A44" s="1"/>
      <c r="B44" s="1"/>
      <c r="C44" s="9" t="s">
        <v>233</v>
      </c>
      <c r="D44" s="9" t="s">
        <v>234</v>
      </c>
      <c r="E44" s="9" t="s">
        <v>234</v>
      </c>
      <c r="F44" s="9" t="s">
        <v>229</v>
      </c>
      <c r="G44" s="8"/>
    </row>
    <row r="45" spans="1:7" ht="18" customHeight="1">
      <c r="A45" s="10" t="s">
        <v>250</v>
      </c>
      <c r="B45" s="11" t="s">
        <v>252</v>
      </c>
      <c r="C45" s="12">
        <v>356</v>
      </c>
      <c r="D45" s="12">
        <v>5.2</v>
      </c>
      <c r="E45" s="12">
        <v>0.5</v>
      </c>
      <c r="F45" s="13">
        <v>2207.1999999999998</v>
      </c>
      <c r="G45" s="8"/>
    </row>
    <row r="46" spans="1:7" ht="15" customHeight="1">
      <c r="A46" s="14"/>
      <c r="B46" s="15"/>
      <c r="C46" s="16"/>
      <c r="D46" s="16"/>
      <c r="E46" s="16"/>
      <c r="F46" s="17">
        <v>2207.1999999999998</v>
      </c>
      <c r="G46" s="8"/>
    </row>
    <row r="47" spans="1:7" ht="21.95" customHeight="1">
      <c r="A47" s="59" t="s">
        <v>254</v>
      </c>
      <c r="B47" s="59"/>
      <c r="C47" s="59"/>
      <c r="D47" s="59"/>
      <c r="E47" s="59"/>
      <c r="F47" s="59"/>
      <c r="G47" s="59"/>
    </row>
    <row r="48" spans="1:7" ht="15" customHeight="1">
      <c r="A48" s="1"/>
      <c r="B48" s="1"/>
      <c r="C48" s="9" t="s">
        <v>233</v>
      </c>
      <c r="D48" s="9" t="s">
        <v>234</v>
      </c>
      <c r="E48" s="9" t="s">
        <v>229</v>
      </c>
      <c r="F48" s="8"/>
      <c r="G48" s="8"/>
    </row>
    <row r="49" spans="1:7" ht="18" customHeight="1">
      <c r="A49" s="10" t="s">
        <v>250</v>
      </c>
      <c r="B49" s="11" t="s">
        <v>255</v>
      </c>
      <c r="C49" s="12">
        <v>356</v>
      </c>
      <c r="D49" s="12">
        <v>5.2</v>
      </c>
      <c r="E49" s="13">
        <v>1851.2</v>
      </c>
      <c r="F49" s="8"/>
      <c r="G49" s="8"/>
    </row>
    <row r="50" spans="1:7" ht="15" customHeight="1">
      <c r="A50" s="14"/>
      <c r="B50" s="15"/>
      <c r="C50" s="16"/>
      <c r="D50" s="16"/>
      <c r="E50" s="17">
        <v>1851.2</v>
      </c>
      <c r="F50" s="8"/>
      <c r="G50" s="8"/>
    </row>
    <row r="51" spans="1:7" ht="21.95" customHeight="1">
      <c r="A51" s="59" t="s">
        <v>256</v>
      </c>
      <c r="B51" s="59"/>
      <c r="C51" s="59"/>
      <c r="D51" s="59"/>
      <c r="E51" s="59"/>
      <c r="F51" s="59"/>
      <c r="G51" s="59"/>
    </row>
    <row r="52" spans="1:7" ht="15" customHeight="1">
      <c r="A52" s="1"/>
      <c r="B52" s="1"/>
      <c r="C52" s="9" t="s">
        <v>233</v>
      </c>
      <c r="D52" s="9" t="s">
        <v>229</v>
      </c>
      <c r="E52" s="8"/>
      <c r="F52" s="8"/>
      <c r="G52" s="8"/>
    </row>
    <row r="53" spans="1:7" ht="18" customHeight="1">
      <c r="A53" s="10" t="s">
        <v>250</v>
      </c>
      <c r="B53" s="11" t="s">
        <v>257</v>
      </c>
      <c r="C53" s="12">
        <v>356</v>
      </c>
      <c r="D53" s="13">
        <v>712</v>
      </c>
      <c r="E53" s="8"/>
      <c r="F53" s="8"/>
      <c r="G53" s="8"/>
    </row>
    <row r="54" spans="1:7" ht="12.95" customHeight="1">
      <c r="A54" s="10" t="s">
        <v>242</v>
      </c>
      <c r="B54" s="11" t="s">
        <v>258</v>
      </c>
      <c r="C54" s="12">
        <v>12.4</v>
      </c>
      <c r="D54" s="13">
        <v>12.4</v>
      </c>
      <c r="E54" s="8"/>
      <c r="F54" s="8"/>
      <c r="G54" s="8"/>
    </row>
    <row r="55" spans="1:7" ht="15" customHeight="1">
      <c r="A55" s="14"/>
      <c r="B55" s="15"/>
      <c r="C55" s="16"/>
      <c r="D55" s="17">
        <v>724.4</v>
      </c>
      <c r="E55" s="8"/>
      <c r="F55" s="8"/>
      <c r="G55" s="8"/>
    </row>
    <row r="56" spans="1:7" ht="21.95" customHeight="1">
      <c r="A56" s="59" t="s">
        <v>259</v>
      </c>
      <c r="B56" s="59"/>
      <c r="C56" s="59"/>
      <c r="D56" s="59"/>
      <c r="E56" s="59"/>
      <c r="F56" s="59"/>
      <c r="G56" s="59"/>
    </row>
    <row r="57" spans="1:7" ht="15" customHeight="1">
      <c r="A57" s="1"/>
      <c r="B57" s="1"/>
      <c r="C57" s="9" t="s">
        <v>245</v>
      </c>
      <c r="D57" s="9" t="s">
        <v>233</v>
      </c>
      <c r="E57" s="9" t="s">
        <v>234</v>
      </c>
      <c r="F57" s="9" t="s">
        <v>229</v>
      </c>
      <c r="G57" s="8"/>
    </row>
    <row r="58" spans="1:7" ht="18" customHeight="1">
      <c r="A58" s="10" t="s">
        <v>250</v>
      </c>
      <c r="B58" s="11" t="s">
        <v>260</v>
      </c>
      <c r="C58" s="12">
        <v>0.1</v>
      </c>
      <c r="D58" s="12">
        <v>356</v>
      </c>
      <c r="E58" s="12">
        <v>0.35</v>
      </c>
      <c r="F58" s="13">
        <v>24.92</v>
      </c>
      <c r="G58" s="8"/>
    </row>
    <row r="59" spans="1:7" ht="15" customHeight="1">
      <c r="A59" s="14"/>
      <c r="B59" s="15"/>
      <c r="C59" s="16"/>
      <c r="D59" s="16"/>
      <c r="E59" s="16"/>
      <c r="F59" s="17">
        <v>24.92</v>
      </c>
      <c r="G59" s="8"/>
    </row>
    <row r="60" spans="1:7" ht="21.95" customHeight="1">
      <c r="A60" s="59" t="s">
        <v>261</v>
      </c>
      <c r="B60" s="59"/>
      <c r="C60" s="59"/>
      <c r="D60" s="59"/>
      <c r="E60" s="59"/>
      <c r="F60" s="59"/>
      <c r="G60" s="59"/>
    </row>
    <row r="61" spans="1:7" ht="15" customHeight="1">
      <c r="A61" s="1"/>
      <c r="B61" s="1"/>
      <c r="C61" s="9" t="s">
        <v>245</v>
      </c>
      <c r="D61" s="9" t="s">
        <v>233</v>
      </c>
      <c r="E61" s="9" t="s">
        <v>234</v>
      </c>
      <c r="F61" s="9" t="s">
        <v>229</v>
      </c>
      <c r="G61" s="8"/>
    </row>
    <row r="62" spans="1:7" ht="18" customHeight="1">
      <c r="A62" s="10" t="s">
        <v>250</v>
      </c>
      <c r="B62" s="11" t="s">
        <v>260</v>
      </c>
      <c r="C62" s="12">
        <v>0.1</v>
      </c>
      <c r="D62" s="12">
        <v>356</v>
      </c>
      <c r="E62" s="12">
        <v>0.35</v>
      </c>
      <c r="F62" s="13">
        <v>24.92</v>
      </c>
      <c r="G62" s="8"/>
    </row>
    <row r="63" spans="1:7" ht="15" customHeight="1">
      <c r="A63" s="14"/>
      <c r="B63" s="15"/>
      <c r="C63" s="16"/>
      <c r="D63" s="16"/>
      <c r="E63" s="16"/>
      <c r="F63" s="17">
        <v>24.92</v>
      </c>
      <c r="G63" s="8"/>
    </row>
    <row r="64" spans="1:7" ht="21.95" customHeight="1">
      <c r="A64" s="59" t="s">
        <v>262</v>
      </c>
      <c r="B64" s="59"/>
      <c r="C64" s="59"/>
      <c r="D64" s="59"/>
      <c r="E64" s="59"/>
      <c r="F64" s="59"/>
      <c r="G64" s="59"/>
    </row>
    <row r="65" spans="1:7" ht="15" customHeight="1">
      <c r="A65" s="1"/>
      <c r="B65" s="1"/>
      <c r="C65" s="9" t="s">
        <v>233</v>
      </c>
      <c r="D65" s="9" t="s">
        <v>234</v>
      </c>
      <c r="E65" s="9" t="s">
        <v>234</v>
      </c>
      <c r="F65" s="9" t="s">
        <v>229</v>
      </c>
      <c r="G65" s="8"/>
    </row>
    <row r="66" spans="1:7" ht="18" customHeight="1">
      <c r="A66" s="10" t="s">
        <v>250</v>
      </c>
      <c r="B66" s="11" t="s">
        <v>252</v>
      </c>
      <c r="C66" s="12">
        <v>356</v>
      </c>
      <c r="D66" s="12">
        <v>5.2</v>
      </c>
      <c r="E66" s="12">
        <v>0.5</v>
      </c>
      <c r="F66" s="13">
        <v>2207.1999999999998</v>
      </c>
      <c r="G66" s="8"/>
    </row>
    <row r="67" spans="1:7" ht="15" customHeight="1">
      <c r="A67" s="14"/>
      <c r="B67" s="15"/>
      <c r="C67" s="16"/>
      <c r="D67" s="16"/>
      <c r="E67" s="16"/>
      <c r="F67" s="17">
        <v>2207.1999999999998</v>
      </c>
      <c r="G67" s="8"/>
    </row>
    <row r="68" spans="1:7" ht="21.95" customHeight="1">
      <c r="A68" s="59" t="s">
        <v>263</v>
      </c>
      <c r="B68" s="59"/>
      <c r="C68" s="59"/>
      <c r="D68" s="59"/>
      <c r="E68" s="59"/>
      <c r="F68" s="59"/>
      <c r="G68" s="59"/>
    </row>
    <row r="69" spans="1:7" ht="15" customHeight="1">
      <c r="A69" s="1"/>
      <c r="B69" s="1"/>
      <c r="C69" s="9"/>
      <c r="D69" s="9" t="s">
        <v>229</v>
      </c>
      <c r="E69" s="8"/>
      <c r="F69" s="8"/>
      <c r="G69" s="8"/>
    </row>
    <row r="70" spans="1:7" ht="18" customHeight="1">
      <c r="A70" s="10" t="s">
        <v>264</v>
      </c>
      <c r="B70" s="11" t="s">
        <v>231</v>
      </c>
      <c r="C70" s="12">
        <v>4.5</v>
      </c>
      <c r="D70" s="13">
        <v>4.5</v>
      </c>
      <c r="E70" s="8"/>
      <c r="F70" s="8"/>
      <c r="G70" s="8"/>
    </row>
    <row r="71" spans="1:7" ht="15" customHeight="1">
      <c r="A71" s="14"/>
      <c r="B71" s="15"/>
      <c r="C71" s="16"/>
      <c r="D71" s="17">
        <v>4.5</v>
      </c>
      <c r="E71" s="8"/>
      <c r="F71" s="8"/>
      <c r="G71" s="8"/>
    </row>
    <row r="72" spans="1:7" ht="21.95" customHeight="1">
      <c r="A72" s="59" t="s">
        <v>265</v>
      </c>
      <c r="B72" s="59"/>
      <c r="C72" s="59"/>
      <c r="D72" s="59"/>
      <c r="E72" s="59"/>
      <c r="F72" s="59"/>
      <c r="G72" s="59"/>
    </row>
    <row r="73" spans="1:7" ht="15" customHeight="1">
      <c r="A73" s="1"/>
      <c r="B73" s="1"/>
      <c r="C73" s="9" t="s">
        <v>233</v>
      </c>
      <c r="D73" s="9" t="s">
        <v>234</v>
      </c>
      <c r="E73" s="9" t="s">
        <v>234</v>
      </c>
      <c r="F73" s="9" t="s">
        <v>229</v>
      </c>
      <c r="G73" s="8"/>
    </row>
    <row r="74" spans="1:7" ht="12.95" customHeight="1">
      <c r="A74" s="10" t="s">
        <v>266</v>
      </c>
      <c r="B74" s="11" t="s">
        <v>267</v>
      </c>
      <c r="C74" s="12">
        <v>10</v>
      </c>
      <c r="D74" s="12">
        <v>6.95</v>
      </c>
      <c r="E74" s="12">
        <v>0</v>
      </c>
      <c r="F74" s="13">
        <v>69.5</v>
      </c>
      <c r="G74" s="8"/>
    </row>
    <row r="75" spans="1:7" ht="15" customHeight="1">
      <c r="A75" s="14"/>
      <c r="B75" s="15"/>
      <c r="C75" s="16"/>
      <c r="D75" s="16"/>
      <c r="E75" s="16"/>
      <c r="F75" s="17">
        <v>69.5</v>
      </c>
      <c r="G75" s="8"/>
    </row>
    <row r="76" spans="1:7" ht="21.95" customHeight="1">
      <c r="A76" s="59" t="s">
        <v>268</v>
      </c>
      <c r="B76" s="59"/>
      <c r="C76" s="59"/>
      <c r="D76" s="59"/>
      <c r="E76" s="59"/>
      <c r="F76" s="59"/>
      <c r="G76" s="59"/>
    </row>
    <row r="77" spans="1:7" ht="15" customHeight="1">
      <c r="A77" s="1"/>
      <c r="B77" s="1"/>
      <c r="C77" s="9" t="s">
        <v>233</v>
      </c>
      <c r="D77" s="9" t="s">
        <v>234</v>
      </c>
      <c r="E77" s="9" t="s">
        <v>234</v>
      </c>
      <c r="F77" s="9" t="s">
        <v>229</v>
      </c>
      <c r="G77" s="8"/>
    </row>
    <row r="78" spans="1:7" ht="12.95" customHeight="1">
      <c r="A78" s="10" t="s">
        <v>266</v>
      </c>
      <c r="B78" s="11" t="s">
        <v>267</v>
      </c>
      <c r="C78" s="12">
        <v>10</v>
      </c>
      <c r="D78" s="12">
        <v>6.95</v>
      </c>
      <c r="E78" s="12">
        <v>0</v>
      </c>
      <c r="F78" s="13">
        <v>69.5</v>
      </c>
      <c r="G78" s="8"/>
    </row>
    <row r="79" spans="1:7" ht="15" customHeight="1">
      <c r="A79" s="14"/>
      <c r="B79" s="15"/>
      <c r="C79" s="16"/>
      <c r="D79" s="16"/>
      <c r="E79" s="16"/>
      <c r="F79" s="17">
        <v>69.5</v>
      </c>
      <c r="G79" s="8"/>
    </row>
    <row r="80" spans="1:7" ht="21.95" customHeight="1">
      <c r="A80" s="59" t="s">
        <v>269</v>
      </c>
      <c r="B80" s="59"/>
      <c r="C80" s="59"/>
      <c r="D80" s="59"/>
      <c r="E80" s="59"/>
      <c r="F80" s="59"/>
      <c r="G80" s="59"/>
    </row>
    <row r="81" spans="1:7" ht="15" customHeight="1">
      <c r="A81" s="1"/>
      <c r="B81" s="1"/>
      <c r="C81" s="9" t="s">
        <v>270</v>
      </c>
      <c r="D81" s="9" t="s">
        <v>271</v>
      </c>
      <c r="E81" s="9" t="s">
        <v>272</v>
      </c>
      <c r="F81" s="9" t="s">
        <v>229</v>
      </c>
      <c r="G81" s="8"/>
    </row>
    <row r="82" spans="1:7" ht="12.95" customHeight="1">
      <c r="A82" s="10" t="s">
        <v>273</v>
      </c>
      <c r="B82" s="11" t="s">
        <v>274</v>
      </c>
      <c r="C82" s="12">
        <v>3</v>
      </c>
      <c r="D82" s="12">
        <v>10</v>
      </c>
      <c r="E82" s="12">
        <v>1.3</v>
      </c>
      <c r="F82" s="13">
        <v>39</v>
      </c>
      <c r="G82" s="8"/>
    </row>
    <row r="83" spans="1:7" ht="12.95" customHeight="1">
      <c r="A83" s="10" t="s">
        <v>275</v>
      </c>
      <c r="B83" s="11" t="s">
        <v>276</v>
      </c>
      <c r="C83" s="12">
        <v>3</v>
      </c>
      <c r="D83" s="12">
        <v>10</v>
      </c>
      <c r="E83" s="12">
        <v>2.2999999999999998</v>
      </c>
      <c r="F83" s="13">
        <v>69</v>
      </c>
      <c r="G83" s="8"/>
    </row>
    <row r="84" spans="1:7" ht="18" customHeight="1">
      <c r="A84" s="10" t="s">
        <v>277</v>
      </c>
      <c r="B84" s="11" t="s">
        <v>278</v>
      </c>
      <c r="C84" s="12">
        <v>1.25</v>
      </c>
      <c r="D84" s="12">
        <v>5</v>
      </c>
      <c r="E84" s="12">
        <v>0.5</v>
      </c>
      <c r="F84" s="13">
        <v>12.5</v>
      </c>
      <c r="G84" s="8"/>
    </row>
    <row r="85" spans="1:7" ht="15" customHeight="1">
      <c r="A85" s="14"/>
      <c r="B85" s="15"/>
      <c r="C85" s="16"/>
      <c r="D85" s="16"/>
      <c r="E85" s="16"/>
      <c r="F85" s="17">
        <v>120.5</v>
      </c>
      <c r="G85" s="8"/>
    </row>
    <row r="86" spans="1:7" ht="21.95" customHeight="1">
      <c r="A86" s="59" t="s">
        <v>279</v>
      </c>
      <c r="B86" s="59"/>
      <c r="C86" s="59"/>
      <c r="D86" s="59"/>
      <c r="E86" s="59"/>
      <c r="F86" s="59"/>
      <c r="G86" s="59"/>
    </row>
    <row r="87" spans="1:7" ht="15" customHeight="1">
      <c r="A87" s="1"/>
      <c r="B87" s="1"/>
      <c r="C87" s="9"/>
      <c r="D87" s="9" t="s">
        <v>229</v>
      </c>
      <c r="E87" s="8"/>
      <c r="F87" s="8"/>
      <c r="G87" s="8"/>
    </row>
    <row r="88" spans="1:7" ht="18" customHeight="1">
      <c r="A88" s="10" t="s">
        <v>280</v>
      </c>
      <c r="B88" s="11" t="s">
        <v>281</v>
      </c>
      <c r="C88" s="12">
        <v>120.5</v>
      </c>
      <c r="D88" s="13">
        <v>120.5</v>
      </c>
      <c r="E88" s="8"/>
      <c r="F88" s="8"/>
      <c r="G88" s="8"/>
    </row>
    <row r="89" spans="1:7" ht="15" customHeight="1">
      <c r="A89" s="14"/>
      <c r="B89" s="15"/>
      <c r="C89" s="16"/>
      <c r="D89" s="17">
        <v>120.5</v>
      </c>
      <c r="E89" s="8"/>
      <c r="F89" s="8"/>
      <c r="G89" s="8"/>
    </row>
    <row r="90" spans="1:7" ht="21.95" customHeight="1">
      <c r="A90" s="59" t="s">
        <v>282</v>
      </c>
      <c r="B90" s="59"/>
      <c r="C90" s="59"/>
      <c r="D90" s="59"/>
      <c r="E90" s="59"/>
      <c r="F90" s="59"/>
      <c r="G90" s="59"/>
    </row>
    <row r="91" spans="1:7" ht="15" customHeight="1">
      <c r="A91" s="1"/>
      <c r="B91" s="1"/>
      <c r="C91" s="9"/>
      <c r="D91" s="9" t="s">
        <v>229</v>
      </c>
      <c r="E91" s="8"/>
      <c r="F91" s="8"/>
      <c r="G91" s="8"/>
    </row>
    <row r="92" spans="1:7" ht="18" customHeight="1">
      <c r="A92" s="10" t="s">
        <v>283</v>
      </c>
      <c r="B92" s="11" t="s">
        <v>284</v>
      </c>
      <c r="C92" s="12">
        <v>68.2</v>
      </c>
      <c r="D92" s="13">
        <v>68.2</v>
      </c>
      <c r="E92" s="8"/>
      <c r="F92" s="8"/>
      <c r="G92" s="8"/>
    </row>
    <row r="93" spans="1:7" ht="12.95" customHeight="1">
      <c r="A93" s="10" t="s">
        <v>285</v>
      </c>
      <c r="B93" s="11" t="s">
        <v>286</v>
      </c>
      <c r="C93" s="12">
        <v>750.2</v>
      </c>
      <c r="D93" s="13">
        <v>750.2</v>
      </c>
      <c r="E93" s="8"/>
      <c r="F93" s="8"/>
      <c r="G93" s="8"/>
    </row>
    <row r="94" spans="1:7" ht="27" customHeight="1">
      <c r="A94" s="10" t="s">
        <v>287</v>
      </c>
      <c r="B94" s="11" t="s">
        <v>288</v>
      </c>
      <c r="C94" s="12">
        <v>-120.5</v>
      </c>
      <c r="D94" s="13">
        <v>-120.5</v>
      </c>
      <c r="E94" s="8"/>
      <c r="F94" s="8"/>
      <c r="G94" s="8"/>
    </row>
    <row r="95" spans="1:7" ht="15" customHeight="1">
      <c r="A95" s="14"/>
      <c r="B95" s="15"/>
      <c r="C95" s="16"/>
      <c r="D95" s="17">
        <v>697.9</v>
      </c>
      <c r="E95" s="8"/>
      <c r="F95" s="8"/>
      <c r="G95" s="8"/>
    </row>
    <row r="96" spans="1:7" ht="21.95" customHeight="1">
      <c r="A96" s="59" t="s">
        <v>289</v>
      </c>
      <c r="B96" s="59"/>
      <c r="C96" s="59"/>
      <c r="D96" s="59"/>
      <c r="E96" s="59"/>
      <c r="F96" s="59"/>
      <c r="G96" s="59"/>
    </row>
    <row r="97" spans="1:7" ht="15" customHeight="1">
      <c r="A97" s="1"/>
      <c r="B97" s="1"/>
      <c r="C97" s="9"/>
      <c r="D97" s="9" t="s">
        <v>229</v>
      </c>
      <c r="E97" s="8"/>
      <c r="F97" s="8"/>
      <c r="G97" s="8"/>
    </row>
    <row r="98" spans="1:7" ht="18" customHeight="1">
      <c r="A98" s="10" t="s">
        <v>283</v>
      </c>
      <c r="B98" s="11" t="s">
        <v>284</v>
      </c>
      <c r="C98" s="12">
        <v>68.2</v>
      </c>
      <c r="D98" s="13">
        <v>68.2</v>
      </c>
      <c r="E98" s="8"/>
      <c r="F98" s="8"/>
      <c r="G98" s="8"/>
    </row>
    <row r="99" spans="1:7" ht="12.95" customHeight="1">
      <c r="A99" s="10" t="s">
        <v>285</v>
      </c>
      <c r="B99" s="11" t="s">
        <v>286</v>
      </c>
      <c r="C99" s="12">
        <v>750.2</v>
      </c>
      <c r="D99" s="13">
        <v>750.2</v>
      </c>
      <c r="E99" s="8"/>
      <c r="F99" s="8"/>
      <c r="G99" s="8"/>
    </row>
    <row r="100" spans="1:7" ht="27" customHeight="1">
      <c r="A100" s="10" t="s">
        <v>287</v>
      </c>
      <c r="B100" s="11" t="s">
        <v>288</v>
      </c>
      <c r="C100" s="12">
        <v>-120.5</v>
      </c>
      <c r="D100" s="13">
        <v>-120.5</v>
      </c>
      <c r="E100" s="8"/>
      <c r="F100" s="8"/>
      <c r="G100" s="8"/>
    </row>
    <row r="101" spans="1:7" ht="15" customHeight="1">
      <c r="A101" s="14"/>
      <c r="B101" s="15"/>
      <c r="C101" s="16"/>
      <c r="D101" s="17">
        <v>697.9</v>
      </c>
      <c r="E101" s="8"/>
      <c r="F101" s="8"/>
      <c r="G101" s="8"/>
    </row>
    <row r="102" spans="1:7" ht="21.95" customHeight="1">
      <c r="A102" s="59" t="s">
        <v>290</v>
      </c>
      <c r="B102" s="59"/>
      <c r="C102" s="59"/>
      <c r="D102" s="59"/>
      <c r="E102" s="59"/>
      <c r="F102" s="59"/>
      <c r="G102" s="59"/>
    </row>
    <row r="103" spans="1:7" ht="15" customHeight="1">
      <c r="A103" s="1"/>
      <c r="B103" s="1"/>
      <c r="C103" s="9" t="s">
        <v>270</v>
      </c>
      <c r="D103" s="9" t="s">
        <v>271</v>
      </c>
      <c r="E103" s="9" t="s">
        <v>272</v>
      </c>
      <c r="F103" s="9" t="s">
        <v>229</v>
      </c>
      <c r="G103" s="8"/>
    </row>
    <row r="104" spans="1:7" ht="18" customHeight="1">
      <c r="A104" s="10" t="s">
        <v>273</v>
      </c>
      <c r="B104" s="11" t="s">
        <v>291</v>
      </c>
      <c r="C104" s="12">
        <v>1</v>
      </c>
      <c r="D104" s="12">
        <v>10</v>
      </c>
      <c r="E104" s="12">
        <v>0</v>
      </c>
      <c r="F104" s="13">
        <v>33</v>
      </c>
      <c r="G104" s="8"/>
    </row>
    <row r="105" spans="1:7" ht="35.1" customHeight="1">
      <c r="A105" s="10" t="s">
        <v>275</v>
      </c>
      <c r="B105" s="11" t="s">
        <v>292</v>
      </c>
      <c r="C105" s="12">
        <v>0.5</v>
      </c>
      <c r="D105" s="12">
        <v>10</v>
      </c>
      <c r="E105" s="12">
        <v>0</v>
      </c>
      <c r="F105" s="13">
        <v>54</v>
      </c>
      <c r="G105" s="8"/>
    </row>
    <row r="106" spans="1:7" ht="18" customHeight="1">
      <c r="A106" s="10" t="s">
        <v>277</v>
      </c>
      <c r="B106" s="11" t="s">
        <v>278</v>
      </c>
      <c r="C106" s="12">
        <v>1.25</v>
      </c>
      <c r="D106" s="12">
        <v>5</v>
      </c>
      <c r="E106" s="12">
        <v>0.5</v>
      </c>
      <c r="F106" s="13">
        <v>12.5</v>
      </c>
      <c r="G106" s="8"/>
    </row>
    <row r="107" spans="1:7" ht="12.95" customHeight="1">
      <c r="A107" s="10" t="s">
        <v>293</v>
      </c>
      <c r="B107" s="11" t="s">
        <v>294</v>
      </c>
      <c r="C107" s="12">
        <v>1.1000000000000001</v>
      </c>
      <c r="D107" s="12">
        <v>10</v>
      </c>
      <c r="E107" s="12">
        <v>0.5</v>
      </c>
      <c r="F107" s="13">
        <v>11</v>
      </c>
      <c r="G107" s="8"/>
    </row>
    <row r="108" spans="1:7" ht="12.95" customHeight="1">
      <c r="A108" s="10" t="s">
        <v>295</v>
      </c>
      <c r="B108" s="11" t="s">
        <v>278</v>
      </c>
      <c r="C108" s="12">
        <v>1.25</v>
      </c>
      <c r="D108" s="12">
        <v>5</v>
      </c>
      <c r="E108" s="12">
        <v>0.5</v>
      </c>
      <c r="F108" s="13">
        <v>12.5</v>
      </c>
      <c r="G108" s="8"/>
    </row>
    <row r="109" spans="1:7" ht="15" customHeight="1">
      <c r="A109" s="14"/>
      <c r="B109" s="15"/>
      <c r="C109" s="16"/>
      <c r="D109" s="16"/>
      <c r="E109" s="16"/>
      <c r="F109" s="17">
        <v>123</v>
      </c>
      <c r="G109" s="8"/>
    </row>
    <row r="110" spans="1:7" ht="30" customHeight="1">
      <c r="A110" s="59" t="s">
        <v>296</v>
      </c>
      <c r="B110" s="59"/>
      <c r="C110" s="59"/>
      <c r="D110" s="59"/>
      <c r="E110" s="59"/>
      <c r="F110" s="59"/>
      <c r="G110" s="59"/>
    </row>
    <row r="111" spans="1:7" ht="15" customHeight="1">
      <c r="A111" s="1"/>
      <c r="B111" s="1"/>
      <c r="C111" s="9"/>
      <c r="D111" s="9" t="s">
        <v>229</v>
      </c>
      <c r="E111" s="8"/>
      <c r="F111" s="8"/>
      <c r="G111" s="8"/>
    </row>
    <row r="112" spans="1:7" ht="18" customHeight="1">
      <c r="A112" s="10" t="s">
        <v>297</v>
      </c>
      <c r="B112" s="11" t="s">
        <v>298</v>
      </c>
      <c r="C112" s="12">
        <v>23.33</v>
      </c>
      <c r="D112" s="13">
        <v>23.33</v>
      </c>
      <c r="E112" s="8"/>
      <c r="F112" s="8"/>
      <c r="G112" s="8"/>
    </row>
    <row r="113" spans="1:7" ht="15" customHeight="1">
      <c r="A113" s="14"/>
      <c r="B113" s="15"/>
      <c r="C113" s="16"/>
      <c r="D113" s="17">
        <v>23.33</v>
      </c>
      <c r="E113" s="8"/>
      <c r="F113" s="8"/>
      <c r="G113" s="8"/>
    </row>
    <row r="114" spans="1:7" ht="30" customHeight="1">
      <c r="A114" s="59" t="s">
        <v>299</v>
      </c>
      <c r="B114" s="59"/>
      <c r="C114" s="59"/>
      <c r="D114" s="59"/>
      <c r="E114" s="59"/>
      <c r="F114" s="59"/>
      <c r="G114" s="59"/>
    </row>
    <row r="115" spans="1:7" ht="15" customHeight="1">
      <c r="A115" s="1"/>
      <c r="B115" s="1"/>
      <c r="C115" s="9"/>
      <c r="D115" s="9" t="s">
        <v>229</v>
      </c>
      <c r="E115" s="8"/>
      <c r="F115" s="8"/>
      <c r="G115" s="8"/>
    </row>
    <row r="116" spans="1:7" ht="18" customHeight="1">
      <c r="A116" s="10" t="s">
        <v>297</v>
      </c>
      <c r="B116" s="11" t="s">
        <v>298</v>
      </c>
      <c r="C116" s="12">
        <v>23.33</v>
      </c>
      <c r="D116" s="13">
        <v>23.33</v>
      </c>
      <c r="E116" s="8"/>
      <c r="F116" s="8"/>
      <c r="G116" s="8"/>
    </row>
    <row r="117" spans="1:7" ht="15" customHeight="1">
      <c r="A117" s="14"/>
      <c r="B117" s="15"/>
      <c r="C117" s="16"/>
      <c r="D117" s="17">
        <v>23.33</v>
      </c>
      <c r="E117" s="8"/>
      <c r="F117" s="8"/>
      <c r="G117" s="8"/>
    </row>
    <row r="118" spans="1:7" ht="21.95" customHeight="1">
      <c r="A118" s="59" t="s">
        <v>300</v>
      </c>
      <c r="B118" s="59"/>
      <c r="C118" s="59"/>
      <c r="D118" s="59"/>
      <c r="E118" s="59"/>
      <c r="F118" s="59"/>
      <c r="G118" s="59"/>
    </row>
    <row r="119" spans="1:7" ht="15" customHeight="1">
      <c r="A119" s="1"/>
      <c r="B119" s="1"/>
      <c r="C119" s="9"/>
      <c r="D119" s="9" t="s">
        <v>229</v>
      </c>
      <c r="E119" s="8"/>
      <c r="F119" s="8"/>
      <c r="G119" s="8"/>
    </row>
    <row r="120" spans="1:7" ht="18" customHeight="1">
      <c r="A120" s="10" t="s">
        <v>301</v>
      </c>
      <c r="B120" s="11" t="s">
        <v>302</v>
      </c>
      <c r="C120" s="12">
        <v>125.26</v>
      </c>
      <c r="D120" s="13">
        <v>125.26</v>
      </c>
      <c r="E120" s="8"/>
      <c r="F120" s="8"/>
      <c r="G120" s="8"/>
    </row>
    <row r="121" spans="1:7" ht="15" customHeight="1">
      <c r="A121" s="14"/>
      <c r="B121" s="15"/>
      <c r="C121" s="16"/>
      <c r="D121" s="17">
        <v>125.26</v>
      </c>
      <c r="E121" s="8"/>
      <c r="F121" s="8"/>
      <c r="G121" s="8"/>
    </row>
    <row r="122" spans="1:7" ht="21.95" customHeight="1">
      <c r="A122" s="59" t="s">
        <v>303</v>
      </c>
      <c r="B122" s="59"/>
      <c r="C122" s="59"/>
      <c r="D122" s="59"/>
      <c r="E122" s="59"/>
      <c r="F122" s="59"/>
      <c r="G122" s="59"/>
    </row>
    <row r="123" spans="1:7" ht="15" customHeight="1">
      <c r="A123" s="1"/>
      <c r="B123" s="1"/>
      <c r="C123" s="9"/>
      <c r="D123" s="9" t="s">
        <v>229</v>
      </c>
      <c r="E123" s="8"/>
      <c r="F123" s="8"/>
      <c r="G123" s="8"/>
    </row>
    <row r="124" spans="1:7" ht="12.95" customHeight="1">
      <c r="A124" s="10" t="s">
        <v>304</v>
      </c>
      <c r="B124" s="11" t="s">
        <v>305</v>
      </c>
      <c r="C124" s="12">
        <v>2.2999999999999998</v>
      </c>
      <c r="D124" s="13">
        <v>2.2999999999999998</v>
      </c>
      <c r="E124" s="8"/>
      <c r="F124" s="8"/>
      <c r="G124" s="8"/>
    </row>
    <row r="125" spans="1:7" ht="15" customHeight="1">
      <c r="A125" s="14"/>
      <c r="B125" s="15"/>
      <c r="C125" s="16"/>
      <c r="D125" s="17">
        <v>2.2999999999999998</v>
      </c>
      <c r="E125" s="8"/>
      <c r="F125" s="8"/>
      <c r="G125" s="8"/>
    </row>
    <row r="126" spans="1:7" ht="42" customHeight="1">
      <c r="A126" s="59" t="s">
        <v>306</v>
      </c>
      <c r="B126" s="59"/>
      <c r="C126" s="59"/>
      <c r="D126" s="59"/>
      <c r="E126" s="59"/>
      <c r="F126" s="59"/>
      <c r="G126" s="59"/>
    </row>
    <row r="127" spans="1:7" ht="15" customHeight="1">
      <c r="A127" s="1"/>
      <c r="B127" s="1"/>
      <c r="C127" s="9"/>
      <c r="D127" s="9" t="s">
        <v>229</v>
      </c>
      <c r="E127" s="8"/>
      <c r="F127" s="8"/>
      <c r="G127" s="8"/>
    </row>
    <row r="128" spans="1:7" ht="18" customHeight="1">
      <c r="A128" s="10" t="s">
        <v>307</v>
      </c>
      <c r="B128" s="11" t="s">
        <v>308</v>
      </c>
      <c r="C128" s="12">
        <v>42</v>
      </c>
      <c r="D128" s="13">
        <v>42</v>
      </c>
      <c r="E128" s="8"/>
      <c r="F128" s="8"/>
      <c r="G128" s="8"/>
    </row>
    <row r="129" spans="1:7" ht="15" customHeight="1">
      <c r="A129" s="14"/>
      <c r="B129" s="15"/>
      <c r="C129" s="16"/>
      <c r="D129" s="17">
        <v>42</v>
      </c>
      <c r="E129" s="8"/>
      <c r="F129" s="8"/>
      <c r="G129" s="8"/>
    </row>
    <row r="130" spans="1:7" ht="30" customHeight="1">
      <c r="A130" s="59" t="s">
        <v>309</v>
      </c>
      <c r="B130" s="59"/>
      <c r="C130" s="59"/>
      <c r="D130" s="59"/>
      <c r="E130" s="59"/>
      <c r="F130" s="59"/>
      <c r="G130" s="59"/>
    </row>
    <row r="131" spans="1:7" ht="15" customHeight="1">
      <c r="A131" s="1"/>
      <c r="B131" s="1"/>
      <c r="C131" s="9"/>
      <c r="D131" s="9" t="s">
        <v>229</v>
      </c>
      <c r="E131" s="8"/>
      <c r="F131" s="8"/>
      <c r="G131" s="8"/>
    </row>
    <row r="132" spans="1:7" ht="12.95" customHeight="1">
      <c r="A132" s="10" t="s">
        <v>310</v>
      </c>
      <c r="B132" s="11" t="s">
        <v>311</v>
      </c>
      <c r="C132" s="12">
        <v>40</v>
      </c>
      <c r="D132" s="13">
        <v>40</v>
      </c>
      <c r="E132" s="8"/>
      <c r="F132" s="8"/>
      <c r="G132" s="8"/>
    </row>
    <row r="133" spans="1:7" ht="15" customHeight="1">
      <c r="A133" s="14"/>
      <c r="B133" s="15"/>
      <c r="C133" s="16"/>
      <c r="D133" s="17">
        <v>40</v>
      </c>
      <c r="E133" s="8"/>
      <c r="F133" s="8"/>
      <c r="G133" s="8"/>
    </row>
    <row r="134" spans="1:7" ht="21.95" customHeight="1">
      <c r="A134" s="59" t="s">
        <v>312</v>
      </c>
      <c r="B134" s="59"/>
      <c r="C134" s="59"/>
      <c r="D134" s="59"/>
      <c r="E134" s="59"/>
      <c r="F134" s="59"/>
      <c r="G134" s="59"/>
    </row>
    <row r="135" spans="1:7" ht="15" customHeight="1">
      <c r="A135" s="1"/>
      <c r="B135" s="1"/>
      <c r="C135" s="9" t="s">
        <v>233</v>
      </c>
      <c r="D135" s="9" t="s">
        <v>234</v>
      </c>
      <c r="E135" s="9" t="s">
        <v>234</v>
      </c>
      <c r="F135" s="9" t="s">
        <v>229</v>
      </c>
      <c r="G135" s="8"/>
    </row>
    <row r="136" spans="1:7" ht="12.95" customHeight="1">
      <c r="A136" s="10" t="s">
        <v>266</v>
      </c>
      <c r="B136" s="11" t="s">
        <v>267</v>
      </c>
      <c r="C136" s="12">
        <v>10</v>
      </c>
      <c r="D136" s="12">
        <v>6.95</v>
      </c>
      <c r="E136" s="12">
        <v>0</v>
      </c>
      <c r="F136" s="13">
        <v>69.5</v>
      </c>
      <c r="G136" s="8"/>
    </row>
    <row r="137" spans="1:7" ht="15" customHeight="1">
      <c r="A137" s="14"/>
      <c r="B137" s="15"/>
      <c r="C137" s="16"/>
      <c r="D137" s="16"/>
      <c r="E137" s="16"/>
      <c r="F137" s="17">
        <v>69.5</v>
      </c>
      <c r="G137" s="8"/>
    </row>
    <row r="138" spans="1:7" ht="21.95" customHeight="1">
      <c r="A138" s="59" t="s">
        <v>313</v>
      </c>
      <c r="B138" s="59"/>
      <c r="C138" s="59"/>
      <c r="D138" s="59"/>
      <c r="E138" s="59"/>
      <c r="F138" s="59"/>
      <c r="G138" s="59"/>
    </row>
    <row r="139" spans="1:7" ht="15" customHeight="1">
      <c r="A139" s="1"/>
      <c r="B139" s="1"/>
      <c r="C139" s="9"/>
      <c r="D139" s="9" t="s">
        <v>229</v>
      </c>
      <c r="E139" s="8"/>
      <c r="F139" s="8"/>
      <c r="G139" s="8"/>
    </row>
    <row r="140" spans="1:7" ht="18" customHeight="1">
      <c r="A140" s="10" t="s">
        <v>314</v>
      </c>
      <c r="B140" s="11" t="s">
        <v>231</v>
      </c>
      <c r="C140" s="12">
        <v>4.5</v>
      </c>
      <c r="D140" s="13">
        <v>4.5</v>
      </c>
      <c r="E140" s="8"/>
      <c r="F140" s="8"/>
      <c r="G140" s="8"/>
    </row>
    <row r="141" spans="1:7" ht="15" customHeight="1">
      <c r="A141" s="14"/>
      <c r="B141" s="15"/>
      <c r="C141" s="16"/>
      <c r="D141" s="17">
        <v>4.5</v>
      </c>
      <c r="E141" s="8"/>
      <c r="F141" s="8"/>
      <c r="G141" s="8"/>
    </row>
    <row r="142" spans="1:7" ht="21.95" customHeight="1">
      <c r="A142" s="59" t="s">
        <v>315</v>
      </c>
      <c r="B142" s="59"/>
      <c r="C142" s="59"/>
      <c r="D142" s="59"/>
      <c r="E142" s="59"/>
      <c r="F142" s="59"/>
      <c r="G142" s="59"/>
    </row>
    <row r="143" spans="1:7" ht="15" customHeight="1">
      <c r="A143" s="1"/>
      <c r="B143" s="1"/>
      <c r="C143" s="9" t="s">
        <v>233</v>
      </c>
      <c r="D143" s="9" t="s">
        <v>234</v>
      </c>
      <c r="E143" s="9" t="s">
        <v>234</v>
      </c>
      <c r="F143" s="9" t="s">
        <v>229</v>
      </c>
      <c r="G143" s="8"/>
    </row>
    <row r="144" spans="1:7" ht="12.95" customHeight="1">
      <c r="A144" s="10" t="s">
        <v>266</v>
      </c>
      <c r="B144" s="11" t="s">
        <v>316</v>
      </c>
      <c r="C144" s="12">
        <v>30</v>
      </c>
      <c r="D144" s="12">
        <v>6.95</v>
      </c>
      <c r="E144" s="12">
        <v>0</v>
      </c>
      <c r="F144" s="13">
        <v>208.5</v>
      </c>
      <c r="G144" s="8"/>
    </row>
    <row r="145" spans="1:7" ht="15" customHeight="1">
      <c r="A145" s="14"/>
      <c r="B145" s="15"/>
      <c r="C145" s="16"/>
      <c r="D145" s="16"/>
      <c r="E145" s="16"/>
      <c r="F145" s="17">
        <v>208.5</v>
      </c>
      <c r="G145" s="8"/>
    </row>
    <row r="146" spans="1:7" ht="21.95" customHeight="1">
      <c r="A146" s="59" t="s">
        <v>317</v>
      </c>
      <c r="B146" s="59"/>
      <c r="C146" s="59"/>
      <c r="D146" s="59"/>
      <c r="E146" s="59"/>
      <c r="F146" s="59"/>
      <c r="G146" s="59"/>
    </row>
    <row r="147" spans="1:7" ht="15" customHeight="1">
      <c r="A147" s="1"/>
      <c r="B147" s="1"/>
      <c r="C147" s="9" t="s">
        <v>233</v>
      </c>
      <c r="D147" s="9" t="s">
        <v>234</v>
      </c>
      <c r="E147" s="9" t="s">
        <v>234</v>
      </c>
      <c r="F147" s="9" t="s">
        <v>229</v>
      </c>
      <c r="G147" s="8"/>
    </row>
    <row r="148" spans="1:7" ht="12.95" customHeight="1">
      <c r="A148" s="10" t="s">
        <v>266</v>
      </c>
      <c r="B148" s="11" t="s">
        <v>316</v>
      </c>
      <c r="C148" s="12">
        <v>30</v>
      </c>
      <c r="D148" s="12">
        <v>6.95</v>
      </c>
      <c r="E148" s="12">
        <v>0</v>
      </c>
      <c r="F148" s="13">
        <v>208.5</v>
      </c>
      <c r="G148" s="8"/>
    </row>
    <row r="149" spans="1:7" ht="15" customHeight="1">
      <c r="A149" s="14"/>
      <c r="B149" s="15"/>
      <c r="C149" s="16"/>
      <c r="D149" s="16"/>
      <c r="E149" s="16"/>
      <c r="F149" s="17">
        <v>208.5</v>
      </c>
      <c r="G149" s="8"/>
    </row>
    <row r="150" spans="1:7" ht="21.95" customHeight="1">
      <c r="A150" s="59" t="s">
        <v>318</v>
      </c>
      <c r="B150" s="59"/>
      <c r="C150" s="59"/>
      <c r="D150" s="59"/>
      <c r="E150" s="59"/>
      <c r="F150" s="59"/>
      <c r="G150" s="59"/>
    </row>
    <row r="151" spans="1:7" ht="15" customHeight="1">
      <c r="A151" s="1"/>
      <c r="B151" s="1"/>
      <c r="C151" s="9" t="s">
        <v>270</v>
      </c>
      <c r="D151" s="9" t="s">
        <v>271</v>
      </c>
      <c r="E151" s="9" t="s">
        <v>272</v>
      </c>
      <c r="F151" s="9" t="s">
        <v>229</v>
      </c>
      <c r="G151" s="8"/>
    </row>
    <row r="152" spans="1:7" ht="12.95" customHeight="1">
      <c r="A152" s="10" t="s">
        <v>273</v>
      </c>
      <c r="B152" s="11" t="s">
        <v>319</v>
      </c>
      <c r="C152" s="12">
        <v>3</v>
      </c>
      <c r="D152" s="12">
        <v>30</v>
      </c>
      <c r="E152" s="12">
        <v>1.3</v>
      </c>
      <c r="F152" s="13">
        <v>117</v>
      </c>
      <c r="G152" s="8"/>
    </row>
    <row r="153" spans="1:7" ht="12.95" customHeight="1">
      <c r="A153" s="10" t="s">
        <v>275</v>
      </c>
      <c r="B153" s="11" t="s">
        <v>320</v>
      </c>
      <c r="C153" s="12">
        <v>3</v>
      </c>
      <c r="D153" s="12">
        <v>30</v>
      </c>
      <c r="E153" s="12">
        <v>2.2999999999999998</v>
      </c>
      <c r="F153" s="13">
        <v>207</v>
      </c>
      <c r="G153" s="8"/>
    </row>
    <row r="154" spans="1:7" ht="18" customHeight="1">
      <c r="A154" s="10" t="s">
        <v>277</v>
      </c>
      <c r="B154" s="11" t="s">
        <v>278</v>
      </c>
      <c r="C154" s="12">
        <v>1.25</v>
      </c>
      <c r="D154" s="12">
        <v>5</v>
      </c>
      <c r="E154" s="12">
        <v>0.5</v>
      </c>
      <c r="F154" s="13">
        <v>12.5</v>
      </c>
      <c r="G154" s="8"/>
    </row>
    <row r="155" spans="1:7" ht="15" customHeight="1">
      <c r="A155" s="14"/>
      <c r="B155" s="15"/>
      <c r="C155" s="16"/>
      <c r="D155" s="16"/>
      <c r="E155" s="16"/>
      <c r="F155" s="17">
        <v>336.5</v>
      </c>
      <c r="G155" s="8"/>
    </row>
    <row r="156" spans="1:7" ht="21.95" customHeight="1">
      <c r="A156" s="59" t="s">
        <v>321</v>
      </c>
      <c r="B156" s="59"/>
      <c r="C156" s="59"/>
      <c r="D156" s="59"/>
      <c r="E156" s="59"/>
      <c r="F156" s="59"/>
      <c r="G156" s="59"/>
    </row>
    <row r="157" spans="1:7" ht="15" customHeight="1">
      <c r="A157" s="1"/>
      <c r="B157" s="1"/>
      <c r="C157" s="9"/>
      <c r="D157" s="9" t="s">
        <v>229</v>
      </c>
      <c r="E157" s="8"/>
      <c r="F157" s="8"/>
      <c r="G157" s="8"/>
    </row>
    <row r="158" spans="1:7" ht="18" customHeight="1">
      <c r="A158" s="10" t="s">
        <v>280</v>
      </c>
      <c r="B158" s="11" t="s">
        <v>322</v>
      </c>
      <c r="C158" s="12">
        <v>336.5</v>
      </c>
      <c r="D158" s="13">
        <v>336.5</v>
      </c>
      <c r="E158" s="8"/>
      <c r="F158" s="8"/>
      <c r="G158" s="8"/>
    </row>
    <row r="159" spans="1:7" ht="15" customHeight="1">
      <c r="A159" s="14"/>
      <c r="B159" s="15"/>
      <c r="C159" s="16"/>
      <c r="D159" s="17">
        <v>336.5</v>
      </c>
      <c r="E159" s="8"/>
      <c r="F159" s="8"/>
      <c r="G159" s="8"/>
    </row>
    <row r="160" spans="1:7" ht="21.95" customHeight="1">
      <c r="A160" s="59" t="s">
        <v>323</v>
      </c>
      <c r="B160" s="59"/>
      <c r="C160" s="59"/>
      <c r="D160" s="59"/>
      <c r="E160" s="59"/>
      <c r="F160" s="59"/>
      <c r="G160" s="59"/>
    </row>
    <row r="161" spans="1:7" ht="15" customHeight="1">
      <c r="A161" s="1"/>
      <c r="B161" s="1"/>
      <c r="C161" s="9"/>
      <c r="D161" s="9" t="s">
        <v>229</v>
      </c>
      <c r="E161" s="8"/>
      <c r="F161" s="8"/>
      <c r="G161" s="8"/>
    </row>
    <row r="162" spans="1:7" ht="18" customHeight="1">
      <c r="A162" s="10" t="s">
        <v>283</v>
      </c>
      <c r="B162" s="11" t="s">
        <v>324</v>
      </c>
      <c r="C162" s="12">
        <v>183.52</v>
      </c>
      <c r="D162" s="13">
        <v>183.52</v>
      </c>
      <c r="E162" s="8"/>
      <c r="F162" s="8"/>
      <c r="G162" s="8"/>
    </row>
    <row r="163" spans="1:7" ht="12.95" customHeight="1">
      <c r="A163" s="10" t="s">
        <v>325</v>
      </c>
      <c r="B163" s="11" t="s">
        <v>326</v>
      </c>
      <c r="C163" s="12">
        <v>563.41999999999996</v>
      </c>
      <c r="D163" s="13">
        <v>563.41999999999996</v>
      </c>
      <c r="E163" s="8"/>
      <c r="F163" s="8"/>
      <c r="G163" s="8"/>
    </row>
    <row r="164" spans="1:7" ht="27" customHeight="1">
      <c r="A164" s="10" t="s">
        <v>327</v>
      </c>
      <c r="B164" s="11" t="s">
        <v>328</v>
      </c>
      <c r="C164" s="12">
        <v>-336.5</v>
      </c>
      <c r="D164" s="13">
        <v>-336.5</v>
      </c>
      <c r="E164" s="8"/>
      <c r="F164" s="8"/>
      <c r="G164" s="8"/>
    </row>
    <row r="165" spans="1:7" ht="15" customHeight="1">
      <c r="A165" s="14"/>
      <c r="B165" s="15"/>
      <c r="C165" s="16"/>
      <c r="D165" s="17">
        <v>410.44</v>
      </c>
      <c r="E165" s="8"/>
      <c r="F165" s="8"/>
      <c r="G165" s="8"/>
    </row>
    <row r="166" spans="1:7" ht="21.95" customHeight="1">
      <c r="A166" s="59" t="s">
        <v>329</v>
      </c>
      <c r="B166" s="59"/>
      <c r="C166" s="59"/>
      <c r="D166" s="59"/>
      <c r="E166" s="59"/>
      <c r="F166" s="59"/>
      <c r="G166" s="59"/>
    </row>
    <row r="167" spans="1:7" ht="15" customHeight="1">
      <c r="A167" s="1"/>
      <c r="B167" s="1"/>
      <c r="C167" s="9"/>
      <c r="D167" s="9" t="s">
        <v>229</v>
      </c>
      <c r="E167" s="8"/>
      <c r="F167" s="8"/>
      <c r="G167" s="8"/>
    </row>
    <row r="168" spans="1:7" ht="18" customHeight="1">
      <c r="A168" s="10" t="s">
        <v>283</v>
      </c>
      <c r="B168" s="11" t="s">
        <v>324</v>
      </c>
      <c r="C168" s="12">
        <v>183.52</v>
      </c>
      <c r="D168" s="13">
        <v>183.52</v>
      </c>
      <c r="E168" s="8"/>
      <c r="F168" s="8"/>
      <c r="G168" s="8"/>
    </row>
    <row r="169" spans="1:7" ht="12.95" customHeight="1">
      <c r="A169" s="10" t="s">
        <v>325</v>
      </c>
      <c r="B169" s="11" t="s">
        <v>326</v>
      </c>
      <c r="C169" s="12">
        <v>563.41999999999996</v>
      </c>
      <c r="D169" s="13">
        <v>563.41999999999996</v>
      </c>
      <c r="E169" s="8"/>
      <c r="F169" s="8"/>
      <c r="G169" s="8"/>
    </row>
    <row r="170" spans="1:7" ht="27" customHeight="1">
      <c r="A170" s="10" t="s">
        <v>327</v>
      </c>
      <c r="B170" s="11" t="s">
        <v>328</v>
      </c>
      <c r="C170" s="12">
        <v>-336.5</v>
      </c>
      <c r="D170" s="13">
        <v>-336.5</v>
      </c>
      <c r="E170" s="8"/>
      <c r="F170" s="8"/>
      <c r="G170" s="8"/>
    </row>
    <row r="171" spans="1:7" ht="15" customHeight="1">
      <c r="A171" s="14"/>
      <c r="B171" s="15"/>
      <c r="C171" s="16"/>
      <c r="D171" s="17">
        <v>410.44</v>
      </c>
      <c r="E171" s="8"/>
      <c r="F171" s="8"/>
      <c r="G171" s="8"/>
    </row>
    <row r="172" spans="1:7" ht="21.95" customHeight="1">
      <c r="A172" s="59" t="s">
        <v>330</v>
      </c>
      <c r="B172" s="59"/>
      <c r="C172" s="59"/>
      <c r="D172" s="59"/>
      <c r="E172" s="59"/>
      <c r="F172" s="59"/>
      <c r="G172" s="59"/>
    </row>
    <row r="173" spans="1:7" ht="15" customHeight="1">
      <c r="A173" s="1"/>
      <c r="B173" s="1"/>
      <c r="C173" s="9" t="s">
        <v>270</v>
      </c>
      <c r="D173" s="9" t="s">
        <v>271</v>
      </c>
      <c r="E173" s="9" t="s">
        <v>272</v>
      </c>
      <c r="F173" s="9" t="s">
        <v>229</v>
      </c>
      <c r="G173" s="8"/>
    </row>
    <row r="174" spans="1:7" ht="18" customHeight="1">
      <c r="A174" s="10" t="s">
        <v>273</v>
      </c>
      <c r="B174" s="11" t="s">
        <v>331</v>
      </c>
      <c r="C174" s="12">
        <v>1</v>
      </c>
      <c r="D174" s="12">
        <v>30</v>
      </c>
      <c r="E174" s="12">
        <v>0</v>
      </c>
      <c r="F174" s="13">
        <v>99</v>
      </c>
      <c r="G174" s="8"/>
    </row>
    <row r="175" spans="1:7" ht="35.1" customHeight="1">
      <c r="A175" s="10" t="s">
        <v>275</v>
      </c>
      <c r="B175" s="11" t="s">
        <v>332</v>
      </c>
      <c r="C175" s="12">
        <v>0.5</v>
      </c>
      <c r="D175" s="12">
        <v>30</v>
      </c>
      <c r="E175" s="12">
        <v>0</v>
      </c>
      <c r="F175" s="13">
        <v>162</v>
      </c>
      <c r="G175" s="8"/>
    </row>
    <row r="176" spans="1:7" ht="18" customHeight="1">
      <c r="A176" s="10" t="s">
        <v>277</v>
      </c>
      <c r="B176" s="11" t="s">
        <v>278</v>
      </c>
      <c r="C176" s="12">
        <v>1.25</v>
      </c>
      <c r="D176" s="12">
        <v>5</v>
      </c>
      <c r="E176" s="12">
        <v>0.5</v>
      </c>
      <c r="F176" s="13">
        <v>12.5</v>
      </c>
      <c r="G176" s="8"/>
    </row>
    <row r="177" spans="1:7" ht="12.95" customHeight="1">
      <c r="A177" s="10" t="s">
        <v>293</v>
      </c>
      <c r="B177" s="11" t="s">
        <v>333</v>
      </c>
      <c r="C177" s="12">
        <v>1.1000000000000001</v>
      </c>
      <c r="D177" s="12">
        <v>30</v>
      </c>
      <c r="E177" s="12">
        <v>0.5</v>
      </c>
      <c r="F177" s="13">
        <v>33</v>
      </c>
      <c r="G177" s="8"/>
    </row>
    <row r="178" spans="1:7" ht="12.95" customHeight="1">
      <c r="A178" s="10" t="s">
        <v>295</v>
      </c>
      <c r="B178" s="11" t="s">
        <v>278</v>
      </c>
      <c r="C178" s="12">
        <v>1.25</v>
      </c>
      <c r="D178" s="12">
        <v>5</v>
      </c>
      <c r="E178" s="12">
        <v>0.5</v>
      </c>
      <c r="F178" s="13">
        <v>12.5</v>
      </c>
      <c r="G178" s="8"/>
    </row>
    <row r="179" spans="1:7" ht="15" customHeight="1">
      <c r="A179" s="14"/>
      <c r="B179" s="15"/>
      <c r="C179" s="16"/>
      <c r="D179" s="16"/>
      <c r="E179" s="16"/>
      <c r="F179" s="17">
        <v>319</v>
      </c>
      <c r="G179" s="8"/>
    </row>
    <row r="180" spans="1:7" ht="30" customHeight="1">
      <c r="A180" s="59" t="s">
        <v>334</v>
      </c>
      <c r="B180" s="59"/>
      <c r="C180" s="59"/>
      <c r="D180" s="59"/>
      <c r="E180" s="59"/>
      <c r="F180" s="59"/>
      <c r="G180" s="59"/>
    </row>
    <row r="181" spans="1:7" ht="15" customHeight="1">
      <c r="A181" s="1"/>
      <c r="B181" s="1"/>
      <c r="C181" s="9"/>
      <c r="D181" s="9" t="s">
        <v>229</v>
      </c>
      <c r="E181" s="8"/>
      <c r="F181" s="8"/>
      <c r="G181" s="8"/>
    </row>
    <row r="182" spans="1:7" ht="18" customHeight="1">
      <c r="A182" s="10" t="s">
        <v>297</v>
      </c>
      <c r="B182" s="11" t="s">
        <v>335</v>
      </c>
      <c r="C182" s="12">
        <v>44.18</v>
      </c>
      <c r="D182" s="13">
        <v>44.18</v>
      </c>
      <c r="E182" s="8"/>
      <c r="F182" s="8"/>
      <c r="G182" s="8"/>
    </row>
    <row r="183" spans="1:7" ht="15" customHeight="1">
      <c r="A183" s="14"/>
      <c r="B183" s="15"/>
      <c r="C183" s="16"/>
      <c r="D183" s="17">
        <v>44.18</v>
      </c>
      <c r="E183" s="8"/>
      <c r="F183" s="8"/>
      <c r="G183" s="8"/>
    </row>
    <row r="184" spans="1:7" ht="30" customHeight="1">
      <c r="A184" s="59" t="s">
        <v>336</v>
      </c>
      <c r="B184" s="59"/>
      <c r="C184" s="59"/>
      <c r="D184" s="59"/>
      <c r="E184" s="59"/>
      <c r="F184" s="59"/>
      <c r="G184" s="59"/>
    </row>
    <row r="185" spans="1:7" ht="15" customHeight="1">
      <c r="A185" s="1"/>
      <c r="B185" s="1"/>
      <c r="C185" s="9"/>
      <c r="D185" s="9" t="s">
        <v>229</v>
      </c>
      <c r="E185" s="8"/>
      <c r="F185" s="8"/>
      <c r="G185" s="8"/>
    </row>
    <row r="186" spans="1:7" ht="18" customHeight="1">
      <c r="A186" s="10" t="s">
        <v>297</v>
      </c>
      <c r="B186" s="11" t="s">
        <v>335</v>
      </c>
      <c r="C186" s="12">
        <v>44.18</v>
      </c>
      <c r="D186" s="13">
        <v>44.18</v>
      </c>
      <c r="E186" s="8"/>
      <c r="F186" s="8"/>
      <c r="G186" s="8"/>
    </row>
    <row r="187" spans="1:7" ht="15" customHeight="1">
      <c r="A187" s="14"/>
      <c r="B187" s="15"/>
      <c r="C187" s="16"/>
      <c r="D187" s="17">
        <v>44.18</v>
      </c>
      <c r="E187" s="8"/>
      <c r="F187" s="8"/>
      <c r="G187" s="8"/>
    </row>
    <row r="188" spans="1:7" ht="21.95" customHeight="1">
      <c r="A188" s="59" t="s">
        <v>337</v>
      </c>
      <c r="B188" s="59"/>
      <c r="C188" s="59"/>
      <c r="D188" s="59"/>
      <c r="E188" s="59"/>
      <c r="F188" s="59"/>
      <c r="G188" s="59"/>
    </row>
    <row r="189" spans="1:7" ht="15" customHeight="1">
      <c r="A189" s="1"/>
      <c r="B189" s="1"/>
      <c r="C189" s="9"/>
      <c r="D189" s="9" t="s">
        <v>229</v>
      </c>
      <c r="E189" s="8"/>
      <c r="F189" s="8"/>
      <c r="G189" s="8"/>
    </row>
    <row r="190" spans="1:7" ht="18" customHeight="1">
      <c r="A190" s="10" t="s">
        <v>301</v>
      </c>
      <c r="B190" s="11" t="s">
        <v>338</v>
      </c>
      <c r="C190" s="12">
        <v>237.22</v>
      </c>
      <c r="D190" s="13">
        <v>237.22</v>
      </c>
      <c r="E190" s="8"/>
      <c r="F190" s="8"/>
      <c r="G190" s="8"/>
    </row>
    <row r="191" spans="1:7" ht="15" customHeight="1">
      <c r="A191" s="14"/>
      <c r="B191" s="15"/>
      <c r="C191" s="16"/>
      <c r="D191" s="17">
        <v>237.22</v>
      </c>
      <c r="E191" s="8"/>
      <c r="F191" s="8"/>
      <c r="G191" s="8"/>
    </row>
    <row r="192" spans="1:7" ht="21.95" customHeight="1">
      <c r="A192" s="59" t="s">
        <v>339</v>
      </c>
      <c r="B192" s="59"/>
      <c r="C192" s="59"/>
      <c r="D192" s="59"/>
      <c r="E192" s="59"/>
      <c r="F192" s="59"/>
      <c r="G192" s="59"/>
    </row>
    <row r="193" spans="1:7" ht="15" customHeight="1">
      <c r="A193" s="1"/>
      <c r="B193" s="1"/>
      <c r="C193" s="9"/>
      <c r="D193" s="9" t="s">
        <v>229</v>
      </c>
      <c r="E193" s="8"/>
      <c r="F193" s="8"/>
      <c r="G193" s="8"/>
    </row>
    <row r="194" spans="1:7" ht="12.95" customHeight="1">
      <c r="A194" s="10" t="s">
        <v>304</v>
      </c>
      <c r="B194" s="11" t="s">
        <v>340</v>
      </c>
      <c r="C194" s="12">
        <v>5.55</v>
      </c>
      <c r="D194" s="13">
        <v>5.55</v>
      </c>
      <c r="E194" s="8"/>
      <c r="F194" s="8"/>
      <c r="G194" s="8"/>
    </row>
    <row r="195" spans="1:7" ht="15" customHeight="1">
      <c r="A195" s="14"/>
      <c r="B195" s="15"/>
      <c r="C195" s="16"/>
      <c r="D195" s="17">
        <v>5.55</v>
      </c>
      <c r="E195" s="8"/>
      <c r="F195" s="8"/>
      <c r="G195" s="8"/>
    </row>
    <row r="196" spans="1:7" ht="42" customHeight="1">
      <c r="A196" s="59" t="s">
        <v>341</v>
      </c>
      <c r="B196" s="59"/>
      <c r="C196" s="59"/>
      <c r="D196" s="59"/>
      <c r="E196" s="59"/>
      <c r="F196" s="59"/>
      <c r="G196" s="59"/>
    </row>
    <row r="197" spans="1:7" ht="15" customHeight="1">
      <c r="A197" s="1"/>
      <c r="B197" s="1"/>
      <c r="C197" s="9"/>
      <c r="D197" s="9" t="s">
        <v>229</v>
      </c>
      <c r="E197" s="8"/>
      <c r="F197" s="8"/>
      <c r="G197" s="8"/>
    </row>
    <row r="198" spans="1:7" ht="18" customHeight="1">
      <c r="A198" s="10" t="s">
        <v>307</v>
      </c>
      <c r="B198" s="11" t="s">
        <v>308</v>
      </c>
      <c r="C198" s="12">
        <v>42</v>
      </c>
      <c r="D198" s="13">
        <v>42</v>
      </c>
      <c r="E198" s="8"/>
      <c r="F198" s="8"/>
      <c r="G198" s="8"/>
    </row>
    <row r="199" spans="1:7" ht="15" customHeight="1">
      <c r="A199" s="14"/>
      <c r="B199" s="15"/>
      <c r="C199" s="16"/>
      <c r="D199" s="17">
        <v>42</v>
      </c>
      <c r="E199" s="8"/>
      <c r="F199" s="8"/>
      <c r="G199" s="8"/>
    </row>
    <row r="200" spans="1:7" ht="30" customHeight="1">
      <c r="A200" s="59" t="s">
        <v>342</v>
      </c>
      <c r="B200" s="59"/>
      <c r="C200" s="59"/>
      <c r="D200" s="59"/>
      <c r="E200" s="59"/>
      <c r="F200" s="59"/>
      <c r="G200" s="59"/>
    </row>
    <row r="201" spans="1:7" ht="15" customHeight="1">
      <c r="A201" s="1"/>
      <c r="B201" s="1"/>
      <c r="C201" s="9"/>
      <c r="D201" s="9" t="s">
        <v>229</v>
      </c>
      <c r="E201" s="8"/>
      <c r="F201" s="8"/>
      <c r="G201" s="8"/>
    </row>
    <row r="202" spans="1:7" ht="12.95" customHeight="1">
      <c r="A202" s="10" t="s">
        <v>310</v>
      </c>
      <c r="B202" s="11" t="s">
        <v>343</v>
      </c>
      <c r="C202" s="12">
        <v>78</v>
      </c>
      <c r="D202" s="13">
        <v>78</v>
      </c>
      <c r="E202" s="8"/>
      <c r="F202" s="8"/>
      <c r="G202" s="8"/>
    </row>
    <row r="203" spans="1:7" ht="15" customHeight="1">
      <c r="A203" s="14"/>
      <c r="B203" s="15"/>
      <c r="C203" s="16"/>
      <c r="D203" s="17">
        <v>78</v>
      </c>
      <c r="E203" s="8"/>
      <c r="F203" s="8"/>
      <c r="G203" s="8"/>
    </row>
    <row r="204" spans="1:7" ht="21.95" customHeight="1">
      <c r="A204" s="59" t="s">
        <v>344</v>
      </c>
      <c r="B204" s="59"/>
      <c r="C204" s="59"/>
      <c r="D204" s="59"/>
      <c r="E204" s="59"/>
      <c r="F204" s="59"/>
      <c r="G204" s="59"/>
    </row>
    <row r="205" spans="1:7" ht="15" customHeight="1">
      <c r="A205" s="1"/>
      <c r="B205" s="1"/>
      <c r="C205" s="9" t="s">
        <v>233</v>
      </c>
      <c r="D205" s="9" t="s">
        <v>234</v>
      </c>
      <c r="E205" s="9" t="s">
        <v>234</v>
      </c>
      <c r="F205" s="9" t="s">
        <v>229</v>
      </c>
      <c r="G205" s="8"/>
    </row>
    <row r="206" spans="1:7" ht="12.95" customHeight="1">
      <c r="A206" s="10" t="s">
        <v>266</v>
      </c>
      <c r="B206" s="11" t="s">
        <v>316</v>
      </c>
      <c r="C206" s="12">
        <v>30</v>
      </c>
      <c r="D206" s="12">
        <v>6.95</v>
      </c>
      <c r="E206" s="12">
        <v>0</v>
      </c>
      <c r="F206" s="13">
        <v>208.5</v>
      </c>
      <c r="G206" s="8"/>
    </row>
    <row r="207" spans="1:7" ht="15" customHeight="1">
      <c r="A207" s="14"/>
      <c r="B207" s="15"/>
      <c r="C207" s="16"/>
      <c r="D207" s="16"/>
      <c r="E207" s="16"/>
      <c r="F207" s="17">
        <v>208.5</v>
      </c>
      <c r="G207" s="8"/>
    </row>
    <row r="208" spans="1:7" ht="21.95" customHeight="1">
      <c r="A208" s="59" t="s">
        <v>345</v>
      </c>
      <c r="B208" s="59"/>
      <c r="C208" s="59"/>
      <c r="D208" s="59"/>
      <c r="E208" s="59"/>
      <c r="F208" s="59"/>
      <c r="G208" s="59"/>
    </row>
    <row r="209" spans="1:7" ht="15" customHeight="1">
      <c r="A209" s="1"/>
      <c r="B209" s="1"/>
      <c r="C209" s="9"/>
      <c r="D209" s="9" t="s">
        <v>229</v>
      </c>
      <c r="E209" s="8"/>
      <c r="F209" s="8"/>
      <c r="G209" s="8"/>
    </row>
    <row r="210" spans="1:7" ht="18" customHeight="1">
      <c r="A210" s="10" t="s">
        <v>346</v>
      </c>
      <c r="B210" s="11" t="s">
        <v>231</v>
      </c>
      <c r="C210" s="12">
        <v>4.5</v>
      </c>
      <c r="D210" s="13">
        <v>4.5</v>
      </c>
      <c r="E210" s="8"/>
      <c r="F210" s="8"/>
      <c r="G210" s="8"/>
    </row>
    <row r="211" spans="1:7" ht="15" customHeight="1">
      <c r="A211" s="14"/>
      <c r="B211" s="15"/>
      <c r="C211" s="16"/>
      <c r="D211" s="17">
        <v>4.5</v>
      </c>
      <c r="E211" s="8"/>
      <c r="F211" s="8"/>
      <c r="G211" s="8"/>
    </row>
    <row r="212" spans="1:7" ht="21.95" customHeight="1">
      <c r="A212" s="59" t="s">
        <v>347</v>
      </c>
      <c r="B212" s="59"/>
      <c r="C212" s="59"/>
      <c r="D212" s="59"/>
      <c r="E212" s="59"/>
      <c r="F212" s="59"/>
      <c r="G212" s="59"/>
    </row>
    <row r="213" spans="1:7" ht="15" customHeight="1">
      <c r="A213" s="1"/>
      <c r="B213" s="1"/>
      <c r="C213" s="9" t="s">
        <v>233</v>
      </c>
      <c r="D213" s="9" t="s">
        <v>234</v>
      </c>
      <c r="E213" s="9" t="s">
        <v>234</v>
      </c>
      <c r="F213" s="9" t="s">
        <v>229</v>
      </c>
      <c r="G213" s="8"/>
    </row>
    <row r="214" spans="1:7" ht="12.95" customHeight="1">
      <c r="A214" s="10" t="s">
        <v>266</v>
      </c>
      <c r="B214" s="11" t="s">
        <v>316</v>
      </c>
      <c r="C214" s="12">
        <v>30</v>
      </c>
      <c r="D214" s="12">
        <v>6.95</v>
      </c>
      <c r="E214" s="12">
        <v>0</v>
      </c>
      <c r="F214" s="13">
        <v>208.5</v>
      </c>
      <c r="G214" s="8"/>
    </row>
    <row r="215" spans="1:7" ht="15" customHeight="1">
      <c r="A215" s="14"/>
      <c r="B215" s="15"/>
      <c r="C215" s="16"/>
      <c r="D215" s="16"/>
      <c r="E215" s="16"/>
      <c r="F215" s="17">
        <v>208.5</v>
      </c>
      <c r="G215" s="8"/>
    </row>
    <row r="216" spans="1:7" ht="21.95" customHeight="1">
      <c r="A216" s="59" t="s">
        <v>348</v>
      </c>
      <c r="B216" s="59"/>
      <c r="C216" s="59"/>
      <c r="D216" s="59"/>
      <c r="E216" s="59"/>
      <c r="F216" s="59"/>
      <c r="G216" s="59"/>
    </row>
    <row r="217" spans="1:7" ht="15" customHeight="1">
      <c r="A217" s="1"/>
      <c r="B217" s="1"/>
      <c r="C217" s="9" t="s">
        <v>233</v>
      </c>
      <c r="D217" s="9" t="s">
        <v>234</v>
      </c>
      <c r="E217" s="9" t="s">
        <v>234</v>
      </c>
      <c r="F217" s="9" t="s">
        <v>229</v>
      </c>
      <c r="G217" s="8"/>
    </row>
    <row r="218" spans="1:7" ht="12.95" customHeight="1">
      <c r="A218" s="10" t="s">
        <v>266</v>
      </c>
      <c r="B218" s="11" t="s">
        <v>316</v>
      </c>
      <c r="C218" s="12">
        <v>30</v>
      </c>
      <c r="D218" s="12">
        <v>6.95</v>
      </c>
      <c r="E218" s="12">
        <v>0</v>
      </c>
      <c r="F218" s="13">
        <v>208.5</v>
      </c>
      <c r="G218" s="8"/>
    </row>
    <row r="219" spans="1:7" ht="15" customHeight="1">
      <c r="A219" s="14"/>
      <c r="B219" s="15"/>
      <c r="C219" s="16"/>
      <c r="D219" s="16"/>
      <c r="E219" s="16"/>
      <c r="F219" s="17">
        <v>208.5</v>
      </c>
      <c r="G219" s="8"/>
    </row>
    <row r="220" spans="1:7" ht="21.95" customHeight="1">
      <c r="A220" s="59" t="s">
        <v>349</v>
      </c>
      <c r="B220" s="59"/>
      <c r="C220" s="59"/>
      <c r="D220" s="59"/>
      <c r="E220" s="59"/>
      <c r="F220" s="59"/>
      <c r="G220" s="59"/>
    </row>
    <row r="221" spans="1:7" ht="15" customHeight="1">
      <c r="A221" s="1"/>
      <c r="B221" s="1"/>
      <c r="C221" s="9" t="s">
        <v>270</v>
      </c>
      <c r="D221" s="9" t="s">
        <v>271</v>
      </c>
      <c r="E221" s="9" t="s">
        <v>272</v>
      </c>
      <c r="F221" s="9" t="s">
        <v>229</v>
      </c>
      <c r="G221" s="8"/>
    </row>
    <row r="222" spans="1:7" ht="12.95" customHeight="1">
      <c r="A222" s="10" t="s">
        <v>273</v>
      </c>
      <c r="B222" s="11" t="s">
        <v>319</v>
      </c>
      <c r="C222" s="12">
        <v>3</v>
      </c>
      <c r="D222" s="12">
        <v>30</v>
      </c>
      <c r="E222" s="12">
        <v>1.3</v>
      </c>
      <c r="F222" s="13">
        <v>117</v>
      </c>
      <c r="G222" s="8"/>
    </row>
    <row r="223" spans="1:7" ht="12.95" customHeight="1">
      <c r="A223" s="10" t="s">
        <v>275</v>
      </c>
      <c r="B223" s="11" t="s">
        <v>320</v>
      </c>
      <c r="C223" s="12">
        <v>3</v>
      </c>
      <c r="D223" s="12">
        <v>30</v>
      </c>
      <c r="E223" s="12">
        <v>2.2999999999999998</v>
      </c>
      <c r="F223" s="13">
        <v>207</v>
      </c>
      <c r="G223" s="8"/>
    </row>
    <row r="224" spans="1:7" ht="18" customHeight="1">
      <c r="A224" s="10" t="s">
        <v>277</v>
      </c>
      <c r="B224" s="11" t="s">
        <v>278</v>
      </c>
      <c r="C224" s="12">
        <v>1.25</v>
      </c>
      <c r="D224" s="12">
        <v>5</v>
      </c>
      <c r="E224" s="12">
        <v>0.5</v>
      </c>
      <c r="F224" s="13">
        <v>12.5</v>
      </c>
      <c r="G224" s="8"/>
    </row>
    <row r="225" spans="1:7" ht="15" customHeight="1">
      <c r="A225" s="14"/>
      <c r="B225" s="15"/>
      <c r="C225" s="16"/>
      <c r="D225" s="16"/>
      <c r="E225" s="16"/>
      <c r="F225" s="17">
        <v>336.5</v>
      </c>
      <c r="G225" s="8"/>
    </row>
    <row r="226" spans="1:7" ht="21.95" customHeight="1">
      <c r="A226" s="59" t="s">
        <v>350</v>
      </c>
      <c r="B226" s="59"/>
      <c r="C226" s="59"/>
      <c r="D226" s="59"/>
      <c r="E226" s="59"/>
      <c r="F226" s="59"/>
      <c r="G226" s="59"/>
    </row>
    <row r="227" spans="1:7" ht="15" customHeight="1">
      <c r="A227" s="1"/>
      <c r="B227" s="1"/>
      <c r="C227" s="9"/>
      <c r="D227" s="9" t="s">
        <v>229</v>
      </c>
      <c r="E227" s="8"/>
      <c r="F227" s="8"/>
      <c r="G227" s="8"/>
    </row>
    <row r="228" spans="1:7" ht="18" customHeight="1">
      <c r="A228" s="10" t="s">
        <v>280</v>
      </c>
      <c r="B228" s="11" t="s">
        <v>322</v>
      </c>
      <c r="C228" s="12">
        <v>336.5</v>
      </c>
      <c r="D228" s="13">
        <v>336.5</v>
      </c>
      <c r="E228" s="8"/>
      <c r="F228" s="8"/>
      <c r="G228" s="8"/>
    </row>
    <row r="229" spans="1:7" ht="15" customHeight="1">
      <c r="A229" s="14"/>
      <c r="B229" s="15"/>
      <c r="C229" s="16"/>
      <c r="D229" s="17">
        <v>336.5</v>
      </c>
      <c r="E229" s="8"/>
      <c r="F229" s="8"/>
      <c r="G229" s="8"/>
    </row>
    <row r="230" spans="1:7" ht="21.95" customHeight="1">
      <c r="A230" s="59" t="s">
        <v>351</v>
      </c>
      <c r="B230" s="59"/>
      <c r="C230" s="59"/>
      <c r="D230" s="59"/>
      <c r="E230" s="59"/>
      <c r="F230" s="59"/>
      <c r="G230" s="59"/>
    </row>
    <row r="231" spans="1:7" ht="15" customHeight="1">
      <c r="A231" s="1"/>
      <c r="B231" s="1"/>
      <c r="C231" s="9"/>
      <c r="D231" s="9" t="s">
        <v>229</v>
      </c>
      <c r="E231" s="8"/>
      <c r="F231" s="8"/>
      <c r="G231" s="8"/>
    </row>
    <row r="232" spans="1:7" ht="18" customHeight="1">
      <c r="A232" s="10" t="s">
        <v>283</v>
      </c>
      <c r="B232" s="11" t="s">
        <v>324</v>
      </c>
      <c r="C232" s="12">
        <v>183.52</v>
      </c>
      <c r="D232" s="13">
        <v>183.52</v>
      </c>
      <c r="E232" s="8"/>
      <c r="F232" s="8"/>
      <c r="G232" s="8"/>
    </row>
    <row r="233" spans="1:7" ht="12.95" customHeight="1">
      <c r="A233" s="10" t="s">
        <v>325</v>
      </c>
      <c r="B233" s="11" t="s">
        <v>352</v>
      </c>
      <c r="C233" s="12">
        <v>574.86</v>
      </c>
      <c r="D233" s="13">
        <v>574.86</v>
      </c>
      <c r="E233" s="8"/>
      <c r="F233" s="8"/>
      <c r="G233" s="8"/>
    </row>
    <row r="234" spans="1:7" ht="27" customHeight="1">
      <c r="A234" s="10" t="s">
        <v>327</v>
      </c>
      <c r="B234" s="11" t="s">
        <v>328</v>
      </c>
      <c r="C234" s="12">
        <v>-336.5</v>
      </c>
      <c r="D234" s="13">
        <v>-336.5</v>
      </c>
      <c r="E234" s="8"/>
      <c r="F234" s="8"/>
      <c r="G234" s="8"/>
    </row>
    <row r="235" spans="1:7" ht="15" customHeight="1">
      <c r="A235" s="14"/>
      <c r="B235" s="15"/>
      <c r="C235" s="16"/>
      <c r="D235" s="17">
        <v>421.88</v>
      </c>
      <c r="E235" s="8"/>
      <c r="F235" s="8"/>
      <c r="G235" s="8"/>
    </row>
    <row r="236" spans="1:7" ht="21.95" customHeight="1">
      <c r="A236" s="59" t="s">
        <v>353</v>
      </c>
      <c r="B236" s="59"/>
      <c r="C236" s="59"/>
      <c r="D236" s="59"/>
      <c r="E236" s="59"/>
      <c r="F236" s="59"/>
      <c r="G236" s="59"/>
    </row>
    <row r="237" spans="1:7" ht="15" customHeight="1">
      <c r="A237" s="1"/>
      <c r="B237" s="1"/>
      <c r="C237" s="9"/>
      <c r="D237" s="9" t="s">
        <v>229</v>
      </c>
      <c r="E237" s="8"/>
      <c r="F237" s="8"/>
      <c r="G237" s="8"/>
    </row>
    <row r="238" spans="1:7" ht="18" customHeight="1">
      <c r="A238" s="10" t="s">
        <v>283</v>
      </c>
      <c r="B238" s="11" t="s">
        <v>324</v>
      </c>
      <c r="C238" s="12">
        <v>183.52</v>
      </c>
      <c r="D238" s="13">
        <v>183.52</v>
      </c>
      <c r="E238" s="8"/>
      <c r="F238" s="8"/>
      <c r="G238" s="8"/>
    </row>
    <row r="239" spans="1:7" ht="12.95" customHeight="1">
      <c r="A239" s="10" t="s">
        <v>325</v>
      </c>
      <c r="B239" s="11" t="s">
        <v>352</v>
      </c>
      <c r="C239" s="12">
        <v>574.86</v>
      </c>
      <c r="D239" s="13">
        <v>574.86</v>
      </c>
      <c r="E239" s="8"/>
      <c r="F239" s="8"/>
      <c r="G239" s="8"/>
    </row>
    <row r="240" spans="1:7" ht="27" customHeight="1">
      <c r="A240" s="10" t="s">
        <v>327</v>
      </c>
      <c r="B240" s="11" t="s">
        <v>328</v>
      </c>
      <c r="C240" s="12">
        <v>-336.5</v>
      </c>
      <c r="D240" s="13">
        <v>-336.5</v>
      </c>
      <c r="E240" s="8"/>
      <c r="F240" s="8"/>
      <c r="G240" s="8"/>
    </row>
    <row r="241" spans="1:7" ht="15" customHeight="1">
      <c r="A241" s="14"/>
      <c r="B241" s="15"/>
      <c r="C241" s="16"/>
      <c r="D241" s="17">
        <v>421.88</v>
      </c>
      <c r="E241" s="8"/>
      <c r="F241" s="8"/>
      <c r="G241" s="8"/>
    </row>
    <row r="242" spans="1:7" ht="21.95" customHeight="1">
      <c r="A242" s="59" t="s">
        <v>354</v>
      </c>
      <c r="B242" s="59"/>
      <c r="C242" s="59"/>
      <c r="D242" s="59"/>
      <c r="E242" s="59"/>
      <c r="F242" s="59"/>
      <c r="G242" s="59"/>
    </row>
    <row r="243" spans="1:7" ht="15" customHeight="1">
      <c r="A243" s="1"/>
      <c r="B243" s="1"/>
      <c r="C243" s="9" t="s">
        <v>270</v>
      </c>
      <c r="D243" s="9" t="s">
        <v>271</v>
      </c>
      <c r="E243" s="9" t="s">
        <v>272</v>
      </c>
      <c r="F243" s="9" t="s">
        <v>229</v>
      </c>
      <c r="G243" s="8"/>
    </row>
    <row r="244" spans="1:7" ht="18" customHeight="1">
      <c r="A244" s="10" t="s">
        <v>273</v>
      </c>
      <c r="B244" s="11" t="s">
        <v>331</v>
      </c>
      <c r="C244" s="12">
        <v>1</v>
      </c>
      <c r="D244" s="12">
        <v>30</v>
      </c>
      <c r="E244" s="12">
        <v>0</v>
      </c>
      <c r="F244" s="13">
        <v>99</v>
      </c>
      <c r="G244" s="8"/>
    </row>
    <row r="245" spans="1:7" ht="35.1" customHeight="1">
      <c r="A245" s="10" t="s">
        <v>275</v>
      </c>
      <c r="B245" s="11" t="s">
        <v>332</v>
      </c>
      <c r="C245" s="12">
        <v>0.5</v>
      </c>
      <c r="D245" s="12">
        <v>30</v>
      </c>
      <c r="E245" s="12">
        <v>0</v>
      </c>
      <c r="F245" s="13">
        <v>162</v>
      </c>
      <c r="G245" s="8"/>
    </row>
    <row r="246" spans="1:7" ht="18" customHeight="1">
      <c r="A246" s="10" t="s">
        <v>277</v>
      </c>
      <c r="B246" s="11" t="s">
        <v>278</v>
      </c>
      <c r="C246" s="12">
        <v>1.25</v>
      </c>
      <c r="D246" s="12">
        <v>5</v>
      </c>
      <c r="E246" s="12">
        <v>0.5</v>
      </c>
      <c r="F246" s="13">
        <v>12.5</v>
      </c>
      <c r="G246" s="8"/>
    </row>
    <row r="247" spans="1:7" ht="12.95" customHeight="1">
      <c r="A247" s="10" t="s">
        <v>293</v>
      </c>
      <c r="B247" s="11" t="s">
        <v>333</v>
      </c>
      <c r="C247" s="12">
        <v>1.1000000000000001</v>
      </c>
      <c r="D247" s="12">
        <v>30</v>
      </c>
      <c r="E247" s="12">
        <v>0.5</v>
      </c>
      <c r="F247" s="13">
        <v>33</v>
      </c>
      <c r="G247" s="8"/>
    </row>
    <row r="248" spans="1:7" ht="12.95" customHeight="1">
      <c r="A248" s="10" t="s">
        <v>295</v>
      </c>
      <c r="B248" s="11" t="s">
        <v>278</v>
      </c>
      <c r="C248" s="12">
        <v>1.25</v>
      </c>
      <c r="D248" s="12">
        <v>5</v>
      </c>
      <c r="E248" s="12">
        <v>0.5</v>
      </c>
      <c r="F248" s="13">
        <v>12.5</v>
      </c>
      <c r="G248" s="8"/>
    </row>
    <row r="249" spans="1:7" ht="15" customHeight="1">
      <c r="A249" s="14"/>
      <c r="B249" s="15"/>
      <c r="C249" s="16"/>
      <c r="D249" s="16"/>
      <c r="E249" s="16"/>
      <c r="F249" s="17">
        <v>319</v>
      </c>
      <c r="G249" s="8"/>
    </row>
    <row r="250" spans="1:7" ht="30" customHeight="1">
      <c r="A250" s="59" t="s">
        <v>355</v>
      </c>
      <c r="B250" s="59"/>
      <c r="C250" s="59"/>
      <c r="D250" s="59"/>
      <c r="E250" s="59"/>
      <c r="F250" s="59"/>
      <c r="G250" s="59"/>
    </row>
    <row r="251" spans="1:7" ht="15" customHeight="1">
      <c r="A251" s="1"/>
      <c r="B251" s="1"/>
      <c r="C251" s="9"/>
      <c r="D251" s="9" t="s">
        <v>229</v>
      </c>
      <c r="E251" s="8"/>
      <c r="F251" s="8"/>
      <c r="G251" s="8"/>
    </row>
    <row r="252" spans="1:7" ht="18" customHeight="1">
      <c r="A252" s="10" t="s">
        <v>297</v>
      </c>
      <c r="B252" s="11" t="s">
        <v>335</v>
      </c>
      <c r="C252" s="12">
        <v>44.18</v>
      </c>
      <c r="D252" s="13">
        <v>44.18</v>
      </c>
      <c r="E252" s="8"/>
      <c r="F252" s="8"/>
      <c r="G252" s="8"/>
    </row>
    <row r="253" spans="1:7" ht="15" customHeight="1">
      <c r="A253" s="14"/>
      <c r="B253" s="15"/>
      <c r="C253" s="16"/>
      <c r="D253" s="17">
        <v>44.18</v>
      </c>
      <c r="E253" s="8"/>
      <c r="F253" s="8"/>
      <c r="G253" s="8"/>
    </row>
    <row r="254" spans="1:7" ht="30" customHeight="1">
      <c r="A254" s="59" t="s">
        <v>356</v>
      </c>
      <c r="B254" s="59"/>
      <c r="C254" s="59"/>
      <c r="D254" s="59"/>
      <c r="E254" s="59"/>
      <c r="F254" s="59"/>
      <c r="G254" s="59"/>
    </row>
    <row r="255" spans="1:7" ht="15" customHeight="1">
      <c r="A255" s="1"/>
      <c r="B255" s="1"/>
      <c r="C255" s="9"/>
      <c r="D255" s="9" t="s">
        <v>229</v>
      </c>
      <c r="E255" s="8"/>
      <c r="F255" s="8"/>
      <c r="G255" s="8"/>
    </row>
    <row r="256" spans="1:7" ht="18" customHeight="1">
      <c r="A256" s="10" t="s">
        <v>297</v>
      </c>
      <c r="B256" s="11" t="s">
        <v>335</v>
      </c>
      <c r="C256" s="12">
        <v>44.18</v>
      </c>
      <c r="D256" s="13">
        <v>44.18</v>
      </c>
      <c r="E256" s="8"/>
      <c r="F256" s="8"/>
      <c r="G256" s="8"/>
    </row>
    <row r="257" spans="1:7" ht="15" customHeight="1">
      <c r="A257" s="14"/>
      <c r="B257" s="15"/>
      <c r="C257" s="16"/>
      <c r="D257" s="17">
        <v>44.18</v>
      </c>
      <c r="E257" s="8"/>
      <c r="F257" s="8"/>
      <c r="G257" s="8"/>
    </row>
    <row r="258" spans="1:7" ht="21.95" customHeight="1">
      <c r="A258" s="59" t="s">
        <v>357</v>
      </c>
      <c r="B258" s="59"/>
      <c r="C258" s="59"/>
      <c r="D258" s="59"/>
      <c r="E258" s="59"/>
      <c r="F258" s="59"/>
      <c r="G258" s="59"/>
    </row>
    <row r="259" spans="1:7" ht="15" customHeight="1">
      <c r="A259" s="1"/>
      <c r="B259" s="1"/>
      <c r="C259" s="9"/>
      <c r="D259" s="9" t="s">
        <v>229</v>
      </c>
      <c r="E259" s="8"/>
      <c r="F259" s="8"/>
      <c r="G259" s="8"/>
    </row>
    <row r="260" spans="1:7" ht="18" customHeight="1">
      <c r="A260" s="10" t="s">
        <v>301</v>
      </c>
      <c r="B260" s="11" t="s">
        <v>338</v>
      </c>
      <c r="C260" s="12">
        <v>237.22</v>
      </c>
      <c r="D260" s="13">
        <v>237.22</v>
      </c>
      <c r="E260" s="8"/>
      <c r="F260" s="8"/>
      <c r="G260" s="8"/>
    </row>
    <row r="261" spans="1:7" ht="15" customHeight="1">
      <c r="A261" s="14"/>
      <c r="B261" s="15"/>
      <c r="C261" s="16"/>
      <c r="D261" s="17">
        <v>237.22</v>
      </c>
      <c r="E261" s="8"/>
      <c r="F261" s="8"/>
      <c r="G261" s="8"/>
    </row>
    <row r="262" spans="1:7" ht="21.95" customHeight="1">
      <c r="A262" s="59" t="s">
        <v>358</v>
      </c>
      <c r="B262" s="59"/>
      <c r="C262" s="59"/>
      <c r="D262" s="59"/>
      <c r="E262" s="59"/>
      <c r="F262" s="59"/>
      <c r="G262" s="59"/>
    </row>
    <row r="263" spans="1:7" ht="15" customHeight="1">
      <c r="A263" s="1"/>
      <c r="B263" s="1"/>
      <c r="C263" s="9"/>
      <c r="D263" s="9" t="s">
        <v>229</v>
      </c>
      <c r="E263" s="8"/>
      <c r="F263" s="8"/>
      <c r="G263" s="8"/>
    </row>
    <row r="264" spans="1:7" ht="12.95" customHeight="1">
      <c r="A264" s="10" t="s">
        <v>304</v>
      </c>
      <c r="B264" s="11" t="s">
        <v>340</v>
      </c>
      <c r="C264" s="12">
        <v>5.55</v>
      </c>
      <c r="D264" s="13">
        <v>5.55</v>
      </c>
      <c r="E264" s="8"/>
      <c r="F264" s="8"/>
      <c r="G264" s="8"/>
    </row>
    <row r="265" spans="1:7" ht="15" customHeight="1">
      <c r="A265" s="14"/>
      <c r="B265" s="15"/>
      <c r="C265" s="16"/>
      <c r="D265" s="17">
        <v>5.55</v>
      </c>
      <c r="E265" s="8"/>
      <c r="F265" s="8"/>
      <c r="G265" s="8"/>
    </row>
    <row r="266" spans="1:7" ht="42" customHeight="1">
      <c r="A266" s="59" t="s">
        <v>359</v>
      </c>
      <c r="B266" s="59"/>
      <c r="C266" s="59"/>
      <c r="D266" s="59"/>
      <c r="E266" s="59"/>
      <c r="F266" s="59"/>
      <c r="G266" s="59"/>
    </row>
    <row r="267" spans="1:7" ht="15" customHeight="1">
      <c r="A267" s="1"/>
      <c r="B267" s="1"/>
      <c r="C267" s="9"/>
      <c r="D267" s="9" t="s">
        <v>229</v>
      </c>
      <c r="E267" s="8"/>
      <c r="F267" s="8"/>
      <c r="G267" s="8"/>
    </row>
    <row r="268" spans="1:7" ht="18" customHeight="1">
      <c r="A268" s="10" t="s">
        <v>307</v>
      </c>
      <c r="B268" s="11" t="s">
        <v>308</v>
      </c>
      <c r="C268" s="12">
        <v>42</v>
      </c>
      <c r="D268" s="13">
        <v>42</v>
      </c>
      <c r="E268" s="8"/>
      <c r="F268" s="8"/>
      <c r="G268" s="8"/>
    </row>
    <row r="269" spans="1:7" ht="15" customHeight="1">
      <c r="A269" s="14"/>
      <c r="B269" s="15"/>
      <c r="C269" s="16"/>
      <c r="D269" s="17">
        <v>42</v>
      </c>
      <c r="E269" s="8"/>
      <c r="F269" s="8"/>
      <c r="G269" s="8"/>
    </row>
    <row r="270" spans="1:7" ht="30" customHeight="1">
      <c r="A270" s="59" t="s">
        <v>360</v>
      </c>
      <c r="B270" s="59"/>
      <c r="C270" s="59"/>
      <c r="D270" s="59"/>
      <c r="E270" s="59"/>
      <c r="F270" s="59"/>
      <c r="G270" s="59"/>
    </row>
    <row r="271" spans="1:7" ht="15" customHeight="1">
      <c r="A271" s="1"/>
      <c r="B271" s="1"/>
      <c r="C271" s="9"/>
      <c r="D271" s="9" t="s">
        <v>229</v>
      </c>
      <c r="E271" s="8"/>
      <c r="F271" s="8"/>
      <c r="G271" s="8"/>
    </row>
    <row r="272" spans="1:7" ht="12.95" customHeight="1">
      <c r="A272" s="10" t="s">
        <v>310</v>
      </c>
      <c r="B272" s="11" t="s">
        <v>343</v>
      </c>
      <c r="C272" s="12">
        <v>78</v>
      </c>
      <c r="D272" s="13">
        <v>78</v>
      </c>
      <c r="E272" s="8"/>
      <c r="F272" s="8"/>
      <c r="G272" s="8"/>
    </row>
    <row r="273" spans="1:7" ht="15" customHeight="1">
      <c r="A273" s="14"/>
      <c r="B273" s="15"/>
      <c r="C273" s="16"/>
      <c r="D273" s="17">
        <v>78</v>
      </c>
      <c r="E273" s="8"/>
      <c r="F273" s="8"/>
      <c r="G273" s="8"/>
    </row>
    <row r="274" spans="1:7" ht="21.95" customHeight="1">
      <c r="A274" s="59" t="s">
        <v>361</v>
      </c>
      <c r="B274" s="59"/>
      <c r="C274" s="59"/>
      <c r="D274" s="59"/>
      <c r="E274" s="59"/>
      <c r="F274" s="59"/>
      <c r="G274" s="59"/>
    </row>
    <row r="275" spans="1:7" ht="15" customHeight="1">
      <c r="A275" s="1"/>
      <c r="B275" s="1"/>
      <c r="C275" s="9" t="s">
        <v>233</v>
      </c>
      <c r="D275" s="9" t="s">
        <v>234</v>
      </c>
      <c r="E275" s="9" t="s">
        <v>234</v>
      </c>
      <c r="F275" s="9" t="s">
        <v>229</v>
      </c>
      <c r="G275" s="8"/>
    </row>
    <row r="276" spans="1:7" ht="12.95" customHeight="1">
      <c r="A276" s="10" t="s">
        <v>266</v>
      </c>
      <c r="B276" s="11" t="s">
        <v>316</v>
      </c>
      <c r="C276" s="12">
        <v>30</v>
      </c>
      <c r="D276" s="12">
        <v>6.95</v>
      </c>
      <c r="E276" s="12">
        <v>0</v>
      </c>
      <c r="F276" s="13">
        <v>208.5</v>
      </c>
      <c r="G276" s="8"/>
    </row>
    <row r="277" spans="1:7" ht="15" customHeight="1">
      <c r="A277" s="14"/>
      <c r="B277" s="15"/>
      <c r="C277" s="16"/>
      <c r="D277" s="16"/>
      <c r="E277" s="16"/>
      <c r="F277" s="17">
        <v>208.5</v>
      </c>
      <c r="G277" s="8"/>
    </row>
    <row r="278" spans="1:7" ht="21.95" customHeight="1">
      <c r="A278" s="59" t="s">
        <v>362</v>
      </c>
      <c r="B278" s="59"/>
      <c r="C278" s="59"/>
      <c r="D278" s="59"/>
      <c r="E278" s="59"/>
      <c r="F278" s="59"/>
      <c r="G278" s="59"/>
    </row>
    <row r="279" spans="1:7" ht="15" customHeight="1">
      <c r="A279" s="1"/>
      <c r="B279" s="1"/>
      <c r="C279" s="9"/>
      <c r="D279" s="9" t="s">
        <v>229</v>
      </c>
      <c r="E279" s="8"/>
      <c r="F279" s="8"/>
      <c r="G279" s="8"/>
    </row>
    <row r="280" spans="1:7" ht="27" customHeight="1">
      <c r="A280" s="10" t="s">
        <v>363</v>
      </c>
      <c r="B280" s="11" t="s">
        <v>231</v>
      </c>
      <c r="C280" s="12">
        <v>4.5</v>
      </c>
      <c r="D280" s="13">
        <v>4.5</v>
      </c>
      <c r="E280" s="8"/>
      <c r="F280" s="8"/>
      <c r="G280" s="8"/>
    </row>
    <row r="281" spans="1:7" ht="15" customHeight="1">
      <c r="A281" s="14"/>
      <c r="B281" s="15"/>
      <c r="C281" s="16"/>
      <c r="D281" s="17">
        <v>4.5</v>
      </c>
      <c r="E281" s="8"/>
      <c r="F281" s="8"/>
      <c r="G281" s="8"/>
    </row>
    <row r="282" spans="1:7" ht="21.95" customHeight="1">
      <c r="A282" s="59" t="s">
        <v>364</v>
      </c>
      <c r="B282" s="59"/>
      <c r="C282" s="59"/>
      <c r="D282" s="59"/>
      <c r="E282" s="59"/>
      <c r="F282" s="59"/>
      <c r="G282" s="59"/>
    </row>
    <row r="283" spans="1:7" ht="15" customHeight="1">
      <c r="A283" s="1"/>
      <c r="B283" s="1"/>
      <c r="C283" s="9" t="s">
        <v>233</v>
      </c>
      <c r="D283" s="9" t="s">
        <v>234</v>
      </c>
      <c r="E283" s="9" t="s">
        <v>234</v>
      </c>
      <c r="F283" s="9" t="s">
        <v>229</v>
      </c>
      <c r="G283" s="8"/>
    </row>
    <row r="284" spans="1:7" ht="27" customHeight="1">
      <c r="A284" s="10" t="s">
        <v>365</v>
      </c>
      <c r="B284" s="11" t="s">
        <v>366</v>
      </c>
      <c r="C284" s="12">
        <v>180</v>
      </c>
      <c r="D284" s="12">
        <v>5.2</v>
      </c>
      <c r="E284" s="12">
        <v>0.5</v>
      </c>
      <c r="F284" s="13">
        <v>1116</v>
      </c>
      <c r="G284" s="8"/>
    </row>
    <row r="285" spans="1:7" ht="27" customHeight="1">
      <c r="A285" s="10" t="s">
        <v>367</v>
      </c>
      <c r="B285" s="11" t="s">
        <v>368</v>
      </c>
      <c r="C285" s="12">
        <v>26</v>
      </c>
      <c r="D285" s="12">
        <v>5.2</v>
      </c>
      <c r="E285" s="12">
        <v>0.5</v>
      </c>
      <c r="F285" s="13">
        <v>161.19999999999999</v>
      </c>
      <c r="G285" s="8"/>
    </row>
    <row r="286" spans="1:7" ht="27" customHeight="1">
      <c r="A286" s="10" t="s">
        <v>369</v>
      </c>
      <c r="B286" s="11" t="s">
        <v>370</v>
      </c>
      <c r="C286" s="12">
        <v>0.9</v>
      </c>
      <c r="D286" s="12">
        <v>5.2</v>
      </c>
      <c r="E286" s="12">
        <v>0.5</v>
      </c>
      <c r="F286" s="13">
        <v>558</v>
      </c>
      <c r="G286" s="8"/>
    </row>
    <row r="287" spans="1:7" ht="15" customHeight="1">
      <c r="A287" s="14"/>
      <c r="B287" s="15"/>
      <c r="C287" s="16"/>
      <c r="D287" s="16"/>
      <c r="E287" s="16"/>
      <c r="F287" s="17">
        <v>1835.2</v>
      </c>
      <c r="G287" s="8"/>
    </row>
    <row r="288" spans="1:7" ht="21.95" customHeight="1">
      <c r="A288" s="59" t="s">
        <v>371</v>
      </c>
      <c r="B288" s="59"/>
      <c r="C288" s="59"/>
      <c r="D288" s="59"/>
      <c r="E288" s="59"/>
      <c r="F288" s="59"/>
      <c r="G288" s="59"/>
    </row>
    <row r="289" spans="1:7" ht="15" customHeight="1">
      <c r="A289" s="1"/>
      <c r="B289" s="1"/>
      <c r="C289" s="9" t="s">
        <v>233</v>
      </c>
      <c r="D289" s="9" t="s">
        <v>234</v>
      </c>
      <c r="E289" s="9" t="s">
        <v>234</v>
      </c>
      <c r="F289" s="9" t="s">
        <v>229</v>
      </c>
      <c r="G289" s="8"/>
    </row>
    <row r="290" spans="1:7" ht="27" customHeight="1">
      <c r="A290" s="10" t="s">
        <v>365</v>
      </c>
      <c r="B290" s="11" t="s">
        <v>372</v>
      </c>
      <c r="C290" s="12">
        <v>180</v>
      </c>
      <c r="D290" s="12">
        <v>5.2</v>
      </c>
      <c r="E290" s="12">
        <v>0.5</v>
      </c>
      <c r="F290" s="13">
        <v>1116</v>
      </c>
      <c r="G290" s="8"/>
    </row>
    <row r="291" spans="1:7" ht="27" customHeight="1">
      <c r="A291" s="10" t="s">
        <v>367</v>
      </c>
      <c r="B291" s="11" t="s">
        <v>373</v>
      </c>
      <c r="C291" s="12">
        <v>26</v>
      </c>
      <c r="D291" s="12">
        <v>5.2</v>
      </c>
      <c r="E291" s="12">
        <v>0.5</v>
      </c>
      <c r="F291" s="13">
        <v>161.19999999999999</v>
      </c>
      <c r="G291" s="8"/>
    </row>
    <row r="292" spans="1:7" ht="27" customHeight="1">
      <c r="A292" s="10" t="s">
        <v>369</v>
      </c>
      <c r="B292" s="11" t="s">
        <v>374</v>
      </c>
      <c r="C292" s="12">
        <v>90</v>
      </c>
      <c r="D292" s="12">
        <v>5.2</v>
      </c>
      <c r="E292" s="12">
        <v>0.5</v>
      </c>
      <c r="F292" s="13">
        <v>558</v>
      </c>
      <c r="G292" s="8"/>
    </row>
    <row r="293" spans="1:7" ht="15" customHeight="1">
      <c r="A293" s="14"/>
      <c r="B293" s="15"/>
      <c r="C293" s="16"/>
      <c r="D293" s="16"/>
      <c r="E293" s="16"/>
      <c r="F293" s="17">
        <v>1835.2</v>
      </c>
      <c r="G293" s="8"/>
    </row>
    <row r="294" spans="1:7" ht="21.95" customHeight="1">
      <c r="A294" s="59" t="s">
        <v>375</v>
      </c>
      <c r="B294" s="59"/>
      <c r="C294" s="59"/>
      <c r="D294" s="59"/>
      <c r="E294" s="59"/>
      <c r="F294" s="59"/>
      <c r="G294" s="59"/>
    </row>
    <row r="295" spans="1:7" ht="15" customHeight="1">
      <c r="A295" s="1"/>
      <c r="B295" s="1"/>
      <c r="C295" s="9" t="s">
        <v>376</v>
      </c>
      <c r="D295" s="9" t="s">
        <v>233</v>
      </c>
      <c r="E295" s="9" t="s">
        <v>377</v>
      </c>
      <c r="F295" s="9" t="s">
        <v>229</v>
      </c>
      <c r="G295" s="8"/>
    </row>
    <row r="296" spans="1:7" ht="27" customHeight="1">
      <c r="A296" s="10" t="s">
        <v>365</v>
      </c>
      <c r="B296" s="11" t="s">
        <v>378</v>
      </c>
      <c r="C296" s="12">
        <v>0.5</v>
      </c>
      <c r="D296" s="12">
        <v>180</v>
      </c>
      <c r="E296" s="12">
        <v>8</v>
      </c>
      <c r="F296" s="13">
        <v>576</v>
      </c>
      <c r="G296" s="8"/>
    </row>
    <row r="297" spans="1:7" ht="27" customHeight="1">
      <c r="A297" s="10" t="s">
        <v>367</v>
      </c>
      <c r="B297" s="11" t="s">
        <v>379</v>
      </c>
      <c r="C297" s="12">
        <v>0.5</v>
      </c>
      <c r="D297" s="12">
        <v>26</v>
      </c>
      <c r="E297" s="12">
        <v>8</v>
      </c>
      <c r="F297" s="13">
        <v>83.2</v>
      </c>
      <c r="G297" s="8"/>
    </row>
    <row r="298" spans="1:7" ht="27" customHeight="1">
      <c r="A298" s="10" t="s">
        <v>369</v>
      </c>
      <c r="B298" s="11" t="s">
        <v>380</v>
      </c>
      <c r="C298" s="12">
        <v>0.5</v>
      </c>
      <c r="D298" s="12">
        <v>90</v>
      </c>
      <c r="E298" s="12">
        <v>8</v>
      </c>
      <c r="F298" s="13">
        <v>288</v>
      </c>
      <c r="G298" s="8"/>
    </row>
    <row r="299" spans="1:7" ht="15" customHeight="1">
      <c r="A299" s="14"/>
      <c r="B299" s="15"/>
      <c r="C299" s="16"/>
      <c r="D299" s="16"/>
      <c r="E299" s="16"/>
      <c r="F299" s="17">
        <v>947.2</v>
      </c>
      <c r="G299" s="8"/>
    </row>
    <row r="300" spans="1:7" ht="21.95" customHeight="1">
      <c r="A300" s="59" t="s">
        <v>381</v>
      </c>
      <c r="B300" s="59"/>
      <c r="C300" s="59"/>
      <c r="D300" s="59"/>
      <c r="E300" s="59"/>
      <c r="F300" s="59"/>
      <c r="G300" s="59"/>
    </row>
    <row r="301" spans="1:7" ht="15" customHeight="1">
      <c r="A301" s="1"/>
      <c r="B301" s="1"/>
      <c r="C301" s="9" t="s">
        <v>376</v>
      </c>
      <c r="D301" s="9" t="s">
        <v>233</v>
      </c>
      <c r="E301" s="9" t="s">
        <v>377</v>
      </c>
      <c r="F301" s="9" t="s">
        <v>229</v>
      </c>
      <c r="G301" s="8"/>
    </row>
    <row r="302" spans="1:7" ht="27" customHeight="1">
      <c r="A302" s="10" t="s">
        <v>365</v>
      </c>
      <c r="B302" s="11" t="s">
        <v>378</v>
      </c>
      <c r="C302" s="12">
        <v>0.5</v>
      </c>
      <c r="D302" s="12">
        <v>180</v>
      </c>
      <c r="E302" s="12">
        <v>8</v>
      </c>
      <c r="F302" s="13">
        <v>576</v>
      </c>
      <c r="G302" s="8"/>
    </row>
    <row r="303" spans="1:7" ht="27" customHeight="1">
      <c r="A303" s="10" t="s">
        <v>367</v>
      </c>
      <c r="B303" s="11" t="s">
        <v>379</v>
      </c>
      <c r="C303" s="12">
        <v>0.5</v>
      </c>
      <c r="D303" s="12">
        <v>26</v>
      </c>
      <c r="E303" s="12">
        <v>8</v>
      </c>
      <c r="F303" s="13">
        <v>83.2</v>
      </c>
      <c r="G303" s="8"/>
    </row>
    <row r="304" spans="1:7" ht="27" customHeight="1">
      <c r="A304" s="10" t="s">
        <v>369</v>
      </c>
      <c r="B304" s="11" t="s">
        <v>380</v>
      </c>
      <c r="C304" s="12">
        <v>0.5</v>
      </c>
      <c r="D304" s="12">
        <v>90</v>
      </c>
      <c r="E304" s="12">
        <v>8</v>
      </c>
      <c r="F304" s="13">
        <v>288</v>
      </c>
      <c r="G304" s="8"/>
    </row>
    <row r="305" spans="1:7" ht="15" customHeight="1">
      <c r="A305" s="14"/>
      <c r="B305" s="15"/>
      <c r="C305" s="16"/>
      <c r="D305" s="16"/>
      <c r="E305" s="16"/>
      <c r="F305" s="17">
        <v>947.2</v>
      </c>
      <c r="G305" s="8"/>
    </row>
    <row r="306" spans="1:7" ht="21.95" customHeight="1">
      <c r="A306" s="59" t="s">
        <v>382</v>
      </c>
      <c r="B306" s="59"/>
      <c r="C306" s="59"/>
      <c r="D306" s="59"/>
      <c r="E306" s="59"/>
      <c r="F306" s="59"/>
      <c r="G306" s="59"/>
    </row>
    <row r="307" spans="1:7" ht="15" customHeight="1">
      <c r="A307" s="1"/>
      <c r="B307" s="1"/>
      <c r="C307" s="9" t="s">
        <v>233</v>
      </c>
      <c r="D307" s="9" t="s">
        <v>234</v>
      </c>
      <c r="E307" s="9" t="s">
        <v>229</v>
      </c>
      <c r="F307" s="8"/>
      <c r="G307" s="8"/>
    </row>
    <row r="308" spans="1:7" ht="27" customHeight="1">
      <c r="A308" s="10" t="s">
        <v>365</v>
      </c>
      <c r="B308" s="11" t="s">
        <v>383</v>
      </c>
      <c r="C308" s="12">
        <v>180</v>
      </c>
      <c r="D308" s="12">
        <v>5.2</v>
      </c>
      <c r="E308" s="13">
        <v>936</v>
      </c>
      <c r="F308" s="8"/>
      <c r="G308" s="8"/>
    </row>
    <row r="309" spans="1:7" ht="27" customHeight="1">
      <c r="A309" s="10" t="s">
        <v>367</v>
      </c>
      <c r="B309" s="11" t="s">
        <v>384</v>
      </c>
      <c r="C309" s="12">
        <v>26</v>
      </c>
      <c r="D309" s="12">
        <v>5.2</v>
      </c>
      <c r="E309" s="13">
        <v>135.19999999999999</v>
      </c>
      <c r="F309" s="8"/>
      <c r="G309" s="8"/>
    </row>
    <row r="310" spans="1:7" ht="27" customHeight="1">
      <c r="A310" s="10" t="s">
        <v>369</v>
      </c>
      <c r="B310" s="11" t="s">
        <v>385</v>
      </c>
      <c r="C310" s="12">
        <v>90</v>
      </c>
      <c r="D310" s="12">
        <v>5.2</v>
      </c>
      <c r="E310" s="13">
        <v>468</v>
      </c>
      <c r="F310" s="8"/>
      <c r="G310" s="8"/>
    </row>
    <row r="311" spans="1:7" ht="15" customHeight="1">
      <c r="A311" s="14"/>
      <c r="B311" s="15"/>
      <c r="C311" s="16"/>
      <c r="D311" s="16"/>
      <c r="E311" s="17">
        <v>1539.2</v>
      </c>
      <c r="F311" s="8"/>
      <c r="G311" s="8"/>
    </row>
    <row r="312" spans="1:7" ht="21.95" customHeight="1">
      <c r="A312" s="59" t="s">
        <v>386</v>
      </c>
      <c r="B312" s="59"/>
      <c r="C312" s="59"/>
      <c r="D312" s="59"/>
      <c r="E312" s="59"/>
      <c r="F312" s="59"/>
      <c r="G312" s="59"/>
    </row>
    <row r="313" spans="1:7" ht="15" customHeight="1">
      <c r="A313" s="1"/>
      <c r="B313" s="1"/>
      <c r="C313" s="9" t="s">
        <v>233</v>
      </c>
      <c r="D313" s="9" t="s">
        <v>229</v>
      </c>
      <c r="E313" s="8"/>
      <c r="F313" s="8"/>
      <c r="G313" s="8"/>
    </row>
    <row r="314" spans="1:7" ht="27" customHeight="1">
      <c r="A314" s="10" t="s">
        <v>365</v>
      </c>
      <c r="B314" s="11" t="s">
        <v>387</v>
      </c>
      <c r="C314" s="12">
        <v>180</v>
      </c>
      <c r="D314" s="13">
        <v>360</v>
      </c>
      <c r="E314" s="8"/>
      <c r="F314" s="8"/>
      <c r="G314" s="8"/>
    </row>
    <row r="315" spans="1:7" ht="12.95" customHeight="1">
      <c r="A315" s="10" t="s">
        <v>242</v>
      </c>
      <c r="B315" s="11" t="s">
        <v>243</v>
      </c>
      <c r="C315" s="12">
        <v>12.4</v>
      </c>
      <c r="D315" s="13">
        <v>12.4</v>
      </c>
      <c r="E315" s="8"/>
      <c r="F315" s="8"/>
      <c r="G315" s="8"/>
    </row>
    <row r="316" spans="1:7" ht="27" customHeight="1">
      <c r="A316" s="10" t="s">
        <v>367</v>
      </c>
      <c r="B316" s="11" t="s">
        <v>388</v>
      </c>
      <c r="C316" s="12">
        <v>26</v>
      </c>
      <c r="D316" s="13">
        <v>52</v>
      </c>
      <c r="E316" s="8"/>
      <c r="F316" s="8"/>
      <c r="G316" s="8"/>
    </row>
    <row r="317" spans="1:7" ht="27" customHeight="1">
      <c r="A317" s="10" t="s">
        <v>369</v>
      </c>
      <c r="B317" s="11" t="s">
        <v>389</v>
      </c>
      <c r="C317" s="12">
        <v>90</v>
      </c>
      <c r="D317" s="13">
        <v>180</v>
      </c>
      <c r="E317" s="8"/>
      <c r="F317" s="8"/>
      <c r="G317" s="8"/>
    </row>
    <row r="318" spans="1:7" ht="12.95" customHeight="1">
      <c r="A318" s="10" t="s">
        <v>242</v>
      </c>
      <c r="B318" s="11" t="s">
        <v>390</v>
      </c>
      <c r="C318" s="12">
        <v>6.2</v>
      </c>
      <c r="D318" s="13">
        <v>6.2</v>
      </c>
      <c r="E318" s="8"/>
      <c r="F318" s="8"/>
      <c r="G318" s="8"/>
    </row>
    <row r="319" spans="1:7" ht="15" customHeight="1">
      <c r="A319" s="14"/>
      <c r="B319" s="15"/>
      <c r="C319" s="16"/>
      <c r="D319" s="17">
        <v>610.6</v>
      </c>
      <c r="E319" s="8"/>
      <c r="F319" s="8"/>
      <c r="G319" s="8"/>
    </row>
    <row r="320" spans="1:7" ht="21.95" customHeight="1">
      <c r="A320" s="59" t="s">
        <v>391</v>
      </c>
      <c r="B320" s="59"/>
      <c r="C320" s="59"/>
      <c r="D320" s="59"/>
      <c r="E320" s="59"/>
      <c r="F320" s="59"/>
      <c r="G320" s="59"/>
    </row>
    <row r="321" spans="1:7" ht="15" customHeight="1">
      <c r="A321" s="1"/>
      <c r="B321" s="1"/>
      <c r="C321" s="9" t="s">
        <v>245</v>
      </c>
      <c r="D321" s="9" t="s">
        <v>233</v>
      </c>
      <c r="E321" s="9" t="s">
        <v>234</v>
      </c>
      <c r="F321" s="9" t="s">
        <v>229</v>
      </c>
      <c r="G321" s="8"/>
    </row>
    <row r="322" spans="1:7" ht="27" customHeight="1">
      <c r="A322" s="10" t="s">
        <v>365</v>
      </c>
      <c r="B322" s="11" t="s">
        <v>392</v>
      </c>
      <c r="C322" s="12">
        <v>0.1</v>
      </c>
      <c r="D322" s="12">
        <v>180</v>
      </c>
      <c r="E322" s="12">
        <v>0.35</v>
      </c>
      <c r="F322" s="13">
        <v>12.6</v>
      </c>
      <c r="G322" s="8"/>
    </row>
    <row r="323" spans="1:7" ht="27" customHeight="1">
      <c r="A323" s="10" t="s">
        <v>367</v>
      </c>
      <c r="B323" s="11" t="s">
        <v>393</v>
      </c>
      <c r="C323" s="12">
        <v>0.1</v>
      </c>
      <c r="D323" s="12">
        <v>26</v>
      </c>
      <c r="E323" s="12">
        <v>0.35</v>
      </c>
      <c r="F323" s="13">
        <v>1.82</v>
      </c>
      <c r="G323" s="8"/>
    </row>
    <row r="324" spans="1:7" ht="27" customHeight="1">
      <c r="A324" s="10" t="s">
        <v>369</v>
      </c>
      <c r="B324" s="11" t="s">
        <v>394</v>
      </c>
      <c r="C324" s="12">
        <v>0.1</v>
      </c>
      <c r="D324" s="12">
        <v>90</v>
      </c>
      <c r="E324" s="12">
        <v>0.35</v>
      </c>
      <c r="F324" s="13">
        <v>6.3</v>
      </c>
      <c r="G324" s="8"/>
    </row>
    <row r="325" spans="1:7" ht="15" customHeight="1">
      <c r="A325" s="14"/>
      <c r="B325" s="15"/>
      <c r="C325" s="16"/>
      <c r="D325" s="16"/>
      <c r="E325" s="16"/>
      <c r="F325" s="17">
        <v>20.72</v>
      </c>
      <c r="G325" s="8"/>
    </row>
    <row r="326" spans="1:7" ht="21.95" customHeight="1">
      <c r="A326" s="59" t="s">
        <v>395</v>
      </c>
      <c r="B326" s="59"/>
      <c r="C326" s="59"/>
      <c r="D326" s="59"/>
      <c r="E326" s="59"/>
      <c r="F326" s="59"/>
      <c r="G326" s="59"/>
    </row>
    <row r="327" spans="1:7" ht="15" customHeight="1">
      <c r="A327" s="1"/>
      <c r="B327" s="1"/>
      <c r="C327" s="9" t="s">
        <v>245</v>
      </c>
      <c r="D327" s="9" t="s">
        <v>233</v>
      </c>
      <c r="E327" s="9" t="s">
        <v>234</v>
      </c>
      <c r="F327" s="9" t="s">
        <v>229</v>
      </c>
      <c r="G327" s="8"/>
    </row>
    <row r="328" spans="1:7" ht="27" customHeight="1">
      <c r="A328" s="10" t="s">
        <v>365</v>
      </c>
      <c r="B328" s="11" t="s">
        <v>392</v>
      </c>
      <c r="C328" s="12">
        <v>0.1</v>
      </c>
      <c r="D328" s="12">
        <v>180</v>
      </c>
      <c r="E328" s="12">
        <v>0.35</v>
      </c>
      <c r="F328" s="13">
        <v>12.6</v>
      </c>
      <c r="G328" s="8"/>
    </row>
    <row r="329" spans="1:7" ht="27" customHeight="1">
      <c r="A329" s="10" t="s">
        <v>367</v>
      </c>
      <c r="B329" s="11" t="s">
        <v>393</v>
      </c>
      <c r="C329" s="12">
        <v>0.1</v>
      </c>
      <c r="D329" s="12">
        <v>26</v>
      </c>
      <c r="E329" s="12">
        <v>0.35</v>
      </c>
      <c r="F329" s="13">
        <v>1.82</v>
      </c>
      <c r="G329" s="8"/>
    </row>
    <row r="330" spans="1:7" ht="27" customHeight="1">
      <c r="A330" s="10" t="s">
        <v>369</v>
      </c>
      <c r="B330" s="11" t="s">
        <v>394</v>
      </c>
      <c r="C330" s="12">
        <v>0.1</v>
      </c>
      <c r="D330" s="12">
        <v>90</v>
      </c>
      <c r="E330" s="12">
        <v>0.35</v>
      </c>
      <c r="F330" s="13">
        <v>6.3</v>
      </c>
      <c r="G330" s="8"/>
    </row>
    <row r="331" spans="1:7" ht="15" customHeight="1">
      <c r="A331" s="14"/>
      <c r="B331" s="15"/>
      <c r="C331" s="16"/>
      <c r="D331" s="16"/>
      <c r="E331" s="16"/>
      <c r="F331" s="17">
        <v>20.72</v>
      </c>
      <c r="G331" s="8"/>
    </row>
    <row r="332" spans="1:7" ht="21.95" customHeight="1">
      <c r="A332" s="59" t="s">
        <v>396</v>
      </c>
      <c r="B332" s="59"/>
      <c r="C332" s="59"/>
      <c r="D332" s="59"/>
      <c r="E332" s="59"/>
      <c r="F332" s="59"/>
      <c r="G332" s="59"/>
    </row>
    <row r="333" spans="1:7" ht="15" customHeight="1">
      <c r="A333" s="1"/>
      <c r="B333" s="1"/>
      <c r="C333" s="9" t="s">
        <v>233</v>
      </c>
      <c r="D333" s="9" t="s">
        <v>234</v>
      </c>
      <c r="E333" s="9" t="s">
        <v>234</v>
      </c>
      <c r="F333" s="9" t="s">
        <v>229</v>
      </c>
      <c r="G333" s="8"/>
    </row>
    <row r="334" spans="1:7" ht="27" customHeight="1">
      <c r="A334" s="10" t="s">
        <v>365</v>
      </c>
      <c r="B334" s="11" t="s">
        <v>372</v>
      </c>
      <c r="C334" s="12">
        <v>180</v>
      </c>
      <c r="D334" s="12">
        <v>5.2</v>
      </c>
      <c r="E334" s="12">
        <v>0.5</v>
      </c>
      <c r="F334" s="13">
        <v>1116</v>
      </c>
      <c r="G334" s="8"/>
    </row>
    <row r="335" spans="1:7" ht="27" customHeight="1">
      <c r="A335" s="10" t="s">
        <v>367</v>
      </c>
      <c r="B335" s="11" t="s">
        <v>373</v>
      </c>
      <c r="C335" s="12">
        <v>26</v>
      </c>
      <c r="D335" s="12">
        <v>5.2</v>
      </c>
      <c r="E335" s="12">
        <v>0.5</v>
      </c>
      <c r="F335" s="13">
        <v>161.19999999999999</v>
      </c>
      <c r="G335" s="8"/>
    </row>
    <row r="336" spans="1:7" ht="27" customHeight="1">
      <c r="A336" s="10" t="s">
        <v>369</v>
      </c>
      <c r="B336" s="11" t="s">
        <v>374</v>
      </c>
      <c r="C336" s="12">
        <v>90</v>
      </c>
      <c r="D336" s="12">
        <v>5.2</v>
      </c>
      <c r="E336" s="12">
        <v>0.5</v>
      </c>
      <c r="F336" s="13">
        <v>558</v>
      </c>
      <c r="G336" s="8"/>
    </row>
    <row r="337" spans="1:7" ht="15" customHeight="1">
      <c r="A337" s="14"/>
      <c r="B337" s="15"/>
      <c r="C337" s="16"/>
      <c r="D337" s="16"/>
      <c r="E337" s="16"/>
      <c r="F337" s="17">
        <v>1835.2</v>
      </c>
      <c r="G337" s="8"/>
    </row>
    <row r="338" spans="1:7" ht="21.95" customHeight="1">
      <c r="A338" s="59" t="s">
        <v>397</v>
      </c>
      <c r="B338" s="59"/>
      <c r="C338" s="59"/>
      <c r="D338" s="59"/>
      <c r="E338" s="59"/>
      <c r="F338" s="59"/>
      <c r="G338" s="59"/>
    </row>
    <row r="339" spans="1:7" ht="15" customHeight="1">
      <c r="A339" s="1"/>
      <c r="B339" s="1"/>
      <c r="C339" s="9"/>
      <c r="D339" s="9" t="s">
        <v>229</v>
      </c>
      <c r="E339" s="8"/>
      <c r="F339" s="8"/>
      <c r="G339" s="8"/>
    </row>
    <row r="340" spans="1:7" ht="18" customHeight="1">
      <c r="A340" s="10" t="s">
        <v>398</v>
      </c>
      <c r="B340" s="11" t="s">
        <v>231</v>
      </c>
      <c r="C340" s="12">
        <v>4.5</v>
      </c>
      <c r="D340" s="13">
        <v>4.5</v>
      </c>
      <c r="E340" s="8"/>
      <c r="F340" s="8"/>
      <c r="G340" s="8"/>
    </row>
    <row r="341" spans="1:7" ht="15" customHeight="1">
      <c r="A341" s="14"/>
      <c r="B341" s="15"/>
      <c r="C341" s="16"/>
      <c r="D341" s="17">
        <v>4.5</v>
      </c>
      <c r="E341" s="8"/>
      <c r="F341" s="8"/>
      <c r="G341" s="8"/>
    </row>
    <row r="342" spans="1:7" ht="21.95" customHeight="1">
      <c r="A342" s="59" t="s">
        <v>399</v>
      </c>
      <c r="B342" s="59"/>
      <c r="C342" s="59"/>
      <c r="D342" s="59"/>
      <c r="E342" s="59"/>
      <c r="F342" s="59"/>
      <c r="G342" s="59"/>
    </row>
    <row r="343" spans="1:7" ht="15" customHeight="1">
      <c r="A343" s="1"/>
      <c r="B343" s="1"/>
      <c r="C343" s="9" t="s">
        <v>233</v>
      </c>
      <c r="D343" s="9" t="s">
        <v>234</v>
      </c>
      <c r="E343" s="9" t="s">
        <v>234</v>
      </c>
      <c r="F343" s="9" t="s">
        <v>229</v>
      </c>
      <c r="G343" s="8"/>
    </row>
    <row r="344" spans="1:7" ht="27" customHeight="1">
      <c r="A344" s="10" t="s">
        <v>400</v>
      </c>
      <c r="B344" s="11" t="s">
        <v>401</v>
      </c>
      <c r="C344" s="12">
        <v>165</v>
      </c>
      <c r="D344" s="12">
        <v>5.2</v>
      </c>
      <c r="E344" s="12">
        <v>0.5</v>
      </c>
      <c r="F344" s="13">
        <v>1023</v>
      </c>
      <c r="G344" s="8"/>
    </row>
    <row r="345" spans="1:7" ht="27" customHeight="1">
      <c r="A345" s="10" t="s">
        <v>402</v>
      </c>
      <c r="B345" s="11" t="s">
        <v>403</v>
      </c>
      <c r="C345" s="12">
        <v>46</v>
      </c>
      <c r="D345" s="12">
        <v>5.2</v>
      </c>
      <c r="E345" s="12">
        <v>0.5</v>
      </c>
      <c r="F345" s="13">
        <v>285.2</v>
      </c>
      <c r="G345" s="8"/>
    </row>
    <row r="346" spans="1:7" ht="15" customHeight="1">
      <c r="A346" s="14"/>
      <c r="B346" s="15"/>
      <c r="C346" s="16"/>
      <c r="D346" s="16"/>
      <c r="E346" s="16"/>
      <c r="F346" s="17">
        <v>1308.2</v>
      </c>
      <c r="G346" s="8"/>
    </row>
    <row r="347" spans="1:7" ht="21.95" customHeight="1">
      <c r="A347" s="59" t="s">
        <v>404</v>
      </c>
      <c r="B347" s="59"/>
      <c r="C347" s="59"/>
      <c r="D347" s="59"/>
      <c r="E347" s="59"/>
      <c r="F347" s="59"/>
      <c r="G347" s="59"/>
    </row>
    <row r="348" spans="1:7" ht="15" customHeight="1">
      <c r="A348" s="1"/>
      <c r="B348" s="1"/>
      <c r="C348" s="9" t="s">
        <v>233</v>
      </c>
      <c r="D348" s="9" t="s">
        <v>234</v>
      </c>
      <c r="E348" s="9" t="s">
        <v>234</v>
      </c>
      <c r="F348" s="9" t="s">
        <v>229</v>
      </c>
      <c r="G348" s="8"/>
    </row>
    <row r="349" spans="1:7" ht="27" customHeight="1">
      <c r="A349" s="10" t="s">
        <v>400</v>
      </c>
      <c r="B349" s="11" t="s">
        <v>405</v>
      </c>
      <c r="C349" s="12">
        <v>165</v>
      </c>
      <c r="D349" s="12">
        <v>5.2</v>
      </c>
      <c r="E349" s="12">
        <v>0.5</v>
      </c>
      <c r="F349" s="13">
        <v>1023</v>
      </c>
      <c r="G349" s="8"/>
    </row>
    <row r="350" spans="1:7" ht="27" customHeight="1">
      <c r="A350" s="10" t="s">
        <v>402</v>
      </c>
      <c r="B350" s="11" t="s">
        <v>406</v>
      </c>
      <c r="C350" s="12">
        <v>46</v>
      </c>
      <c r="D350" s="12">
        <v>5.2</v>
      </c>
      <c r="E350" s="12">
        <v>0.5</v>
      </c>
      <c r="F350" s="13">
        <v>285.2</v>
      </c>
      <c r="G350" s="8"/>
    </row>
    <row r="351" spans="1:7" ht="15" customHeight="1">
      <c r="A351" s="14"/>
      <c r="B351" s="15"/>
      <c r="C351" s="16"/>
      <c r="D351" s="16"/>
      <c r="E351" s="16"/>
      <c r="F351" s="17">
        <v>1308.2</v>
      </c>
      <c r="G351" s="8"/>
    </row>
    <row r="352" spans="1:7" ht="21.95" customHeight="1">
      <c r="A352" s="59" t="s">
        <v>407</v>
      </c>
      <c r="B352" s="59"/>
      <c r="C352" s="59"/>
      <c r="D352" s="59"/>
      <c r="E352" s="59"/>
      <c r="F352" s="59"/>
      <c r="G352" s="59"/>
    </row>
    <row r="353" spans="1:7" ht="15" customHeight="1">
      <c r="A353" s="1"/>
      <c r="B353" s="1"/>
      <c r="C353" s="9" t="s">
        <v>376</v>
      </c>
      <c r="D353" s="9" t="s">
        <v>233</v>
      </c>
      <c r="E353" s="9" t="s">
        <v>408</v>
      </c>
      <c r="F353" s="9" t="s">
        <v>229</v>
      </c>
      <c r="G353" s="8"/>
    </row>
    <row r="354" spans="1:7" ht="27" customHeight="1">
      <c r="A354" s="10" t="s">
        <v>400</v>
      </c>
      <c r="B354" s="11" t="s">
        <v>409</v>
      </c>
      <c r="C354" s="12">
        <v>0.5</v>
      </c>
      <c r="D354" s="12">
        <v>165</v>
      </c>
      <c r="E354" s="12">
        <v>5.2</v>
      </c>
      <c r="F354" s="13">
        <v>528</v>
      </c>
      <c r="G354" s="8"/>
    </row>
    <row r="355" spans="1:7" ht="27" customHeight="1">
      <c r="A355" s="10" t="s">
        <v>402</v>
      </c>
      <c r="B355" s="11" t="s">
        <v>410</v>
      </c>
      <c r="C355" s="12">
        <v>0.5</v>
      </c>
      <c r="D355" s="12">
        <v>46</v>
      </c>
      <c r="E355" s="12">
        <v>5.2</v>
      </c>
      <c r="F355" s="13">
        <v>147.19999999999999</v>
      </c>
      <c r="G355" s="8"/>
    </row>
    <row r="356" spans="1:7" ht="15" customHeight="1">
      <c r="A356" s="14"/>
      <c r="B356" s="15"/>
      <c r="C356" s="16"/>
      <c r="D356" s="16"/>
      <c r="E356" s="16"/>
      <c r="F356" s="17">
        <v>675.2</v>
      </c>
      <c r="G356" s="8"/>
    </row>
    <row r="357" spans="1:7" ht="21.95" customHeight="1">
      <c r="A357" s="59" t="s">
        <v>411</v>
      </c>
      <c r="B357" s="59"/>
      <c r="C357" s="59"/>
      <c r="D357" s="59"/>
      <c r="E357" s="59"/>
      <c r="F357" s="59"/>
      <c r="G357" s="59"/>
    </row>
    <row r="358" spans="1:7" ht="15" customHeight="1">
      <c r="A358" s="1"/>
      <c r="B358" s="1"/>
      <c r="C358" s="9" t="s">
        <v>376</v>
      </c>
      <c r="D358" s="9" t="s">
        <v>233</v>
      </c>
      <c r="E358" s="9" t="s">
        <v>408</v>
      </c>
      <c r="F358" s="9" t="s">
        <v>229</v>
      </c>
      <c r="G358" s="8"/>
    </row>
    <row r="359" spans="1:7" ht="27" customHeight="1">
      <c r="A359" s="10" t="s">
        <v>400</v>
      </c>
      <c r="B359" s="11" t="s">
        <v>409</v>
      </c>
      <c r="C359" s="12">
        <v>0.5</v>
      </c>
      <c r="D359" s="12">
        <v>165</v>
      </c>
      <c r="E359" s="12">
        <v>5.2</v>
      </c>
      <c r="F359" s="13">
        <v>528</v>
      </c>
      <c r="G359" s="8"/>
    </row>
    <row r="360" spans="1:7" ht="27" customHeight="1">
      <c r="A360" s="10" t="s">
        <v>402</v>
      </c>
      <c r="B360" s="11" t="s">
        <v>410</v>
      </c>
      <c r="C360" s="12">
        <v>0.5</v>
      </c>
      <c r="D360" s="12">
        <v>46</v>
      </c>
      <c r="E360" s="12">
        <v>5.2</v>
      </c>
      <c r="F360" s="13">
        <v>147.19999999999999</v>
      </c>
      <c r="G360" s="8"/>
    </row>
    <row r="361" spans="1:7" ht="15" customHeight="1">
      <c r="A361" s="14"/>
      <c r="B361" s="15"/>
      <c r="C361" s="16"/>
      <c r="D361" s="16"/>
      <c r="E361" s="16"/>
      <c r="F361" s="17">
        <v>675.2</v>
      </c>
      <c r="G361" s="8"/>
    </row>
    <row r="362" spans="1:7" ht="21.95" customHeight="1">
      <c r="A362" s="59" t="s">
        <v>412</v>
      </c>
      <c r="B362" s="59"/>
      <c r="C362" s="59"/>
      <c r="D362" s="59"/>
      <c r="E362" s="59"/>
      <c r="F362" s="59"/>
      <c r="G362" s="59"/>
    </row>
    <row r="363" spans="1:7" ht="15" customHeight="1">
      <c r="A363" s="1"/>
      <c r="B363" s="1"/>
      <c r="C363" s="9" t="s">
        <v>233</v>
      </c>
      <c r="D363" s="9" t="s">
        <v>234</v>
      </c>
      <c r="E363" s="9" t="s">
        <v>229</v>
      </c>
      <c r="F363" s="8"/>
      <c r="G363" s="8"/>
    </row>
    <row r="364" spans="1:7" ht="27" customHeight="1">
      <c r="A364" s="10" t="s">
        <v>400</v>
      </c>
      <c r="B364" s="11" t="s">
        <v>413</v>
      </c>
      <c r="C364" s="12">
        <v>165</v>
      </c>
      <c r="D364" s="12">
        <v>5.2</v>
      </c>
      <c r="E364" s="13">
        <v>858</v>
      </c>
      <c r="F364" s="8"/>
      <c r="G364" s="8"/>
    </row>
    <row r="365" spans="1:7" ht="27" customHeight="1">
      <c r="A365" s="10" t="s">
        <v>402</v>
      </c>
      <c r="B365" s="11" t="s">
        <v>414</v>
      </c>
      <c r="C365" s="12">
        <v>46</v>
      </c>
      <c r="D365" s="12">
        <v>5.2</v>
      </c>
      <c r="E365" s="13">
        <v>239.2</v>
      </c>
      <c r="F365" s="8"/>
      <c r="G365" s="8"/>
    </row>
    <row r="366" spans="1:7" ht="15" customHeight="1">
      <c r="A366" s="14"/>
      <c r="B366" s="15"/>
      <c r="C366" s="16"/>
      <c r="D366" s="16"/>
      <c r="E366" s="17">
        <v>1097.2</v>
      </c>
      <c r="F366" s="8"/>
      <c r="G366" s="8"/>
    </row>
    <row r="367" spans="1:7" ht="21.95" customHeight="1">
      <c r="A367" s="59" t="s">
        <v>415</v>
      </c>
      <c r="B367" s="59"/>
      <c r="C367" s="59"/>
      <c r="D367" s="59"/>
      <c r="E367" s="59"/>
      <c r="F367" s="59"/>
      <c r="G367" s="59"/>
    </row>
    <row r="368" spans="1:7" ht="15" customHeight="1">
      <c r="A368" s="1"/>
      <c r="B368" s="1"/>
      <c r="C368" s="9" t="s">
        <v>233</v>
      </c>
      <c r="D368" s="9" t="s">
        <v>229</v>
      </c>
      <c r="E368" s="8"/>
      <c r="F368" s="8"/>
      <c r="G368" s="8"/>
    </row>
    <row r="369" spans="1:7" ht="27" customHeight="1">
      <c r="A369" s="10" t="s">
        <v>400</v>
      </c>
      <c r="B369" s="11" t="s">
        <v>416</v>
      </c>
      <c r="C369" s="12">
        <v>180</v>
      </c>
      <c r="D369" s="13">
        <v>330</v>
      </c>
      <c r="E369" s="8"/>
      <c r="F369" s="8"/>
      <c r="G369" s="8"/>
    </row>
    <row r="370" spans="1:7" ht="12.95" customHeight="1">
      <c r="A370" s="10" t="s">
        <v>242</v>
      </c>
      <c r="B370" s="11" t="s">
        <v>243</v>
      </c>
      <c r="C370" s="12">
        <v>12.4</v>
      </c>
      <c r="D370" s="13">
        <v>12.4</v>
      </c>
      <c r="E370" s="8"/>
      <c r="F370" s="8"/>
      <c r="G370" s="8"/>
    </row>
    <row r="371" spans="1:7" ht="27" customHeight="1">
      <c r="A371" s="10" t="s">
        <v>402</v>
      </c>
      <c r="B371" s="11" t="s">
        <v>417</v>
      </c>
      <c r="C371" s="12">
        <v>46</v>
      </c>
      <c r="D371" s="13">
        <v>92</v>
      </c>
      <c r="E371" s="8"/>
      <c r="F371" s="8"/>
      <c r="G371" s="8"/>
    </row>
    <row r="372" spans="1:7" ht="12.95" customHeight="1">
      <c r="A372" s="10" t="s">
        <v>242</v>
      </c>
      <c r="B372" s="11" t="s">
        <v>258</v>
      </c>
      <c r="C372" s="12">
        <v>12.4</v>
      </c>
      <c r="D372" s="13">
        <v>12.4</v>
      </c>
      <c r="E372" s="8"/>
      <c r="F372" s="8"/>
      <c r="G372" s="8"/>
    </row>
    <row r="373" spans="1:7" ht="15" customHeight="1">
      <c r="A373" s="14"/>
      <c r="B373" s="15"/>
      <c r="C373" s="16"/>
      <c r="D373" s="17">
        <v>446.8</v>
      </c>
      <c r="E373" s="8"/>
      <c r="F373" s="8"/>
      <c r="G373" s="8"/>
    </row>
    <row r="374" spans="1:7" ht="21.95" customHeight="1">
      <c r="A374" s="59" t="s">
        <v>418</v>
      </c>
      <c r="B374" s="59"/>
      <c r="C374" s="59"/>
      <c r="D374" s="59"/>
      <c r="E374" s="59"/>
      <c r="F374" s="59"/>
      <c r="G374" s="59"/>
    </row>
    <row r="375" spans="1:7" ht="15" customHeight="1">
      <c r="A375" s="1"/>
      <c r="B375" s="1"/>
      <c r="C375" s="9" t="s">
        <v>245</v>
      </c>
      <c r="D375" s="9" t="s">
        <v>233</v>
      </c>
      <c r="E375" s="9" t="s">
        <v>234</v>
      </c>
      <c r="F375" s="9" t="s">
        <v>229</v>
      </c>
      <c r="G375" s="8"/>
    </row>
    <row r="376" spans="1:7" ht="27" customHeight="1">
      <c r="A376" s="10" t="s">
        <v>400</v>
      </c>
      <c r="B376" s="11" t="s">
        <v>419</v>
      </c>
      <c r="C376" s="12">
        <v>0.1</v>
      </c>
      <c r="D376" s="12">
        <v>165</v>
      </c>
      <c r="E376" s="12">
        <v>0.35</v>
      </c>
      <c r="F376" s="13">
        <v>11.55</v>
      </c>
      <c r="G376" s="8"/>
    </row>
    <row r="377" spans="1:7" ht="27" customHeight="1">
      <c r="A377" s="10" t="s">
        <v>402</v>
      </c>
      <c r="B377" s="11" t="s">
        <v>420</v>
      </c>
      <c r="C377" s="12">
        <v>0.1</v>
      </c>
      <c r="D377" s="12">
        <v>46</v>
      </c>
      <c r="E377" s="12">
        <v>0.35</v>
      </c>
      <c r="F377" s="13">
        <v>3.22</v>
      </c>
      <c r="G377" s="8"/>
    </row>
    <row r="378" spans="1:7" ht="15" customHeight="1">
      <c r="A378" s="14"/>
      <c r="B378" s="15"/>
      <c r="C378" s="16"/>
      <c r="D378" s="16"/>
      <c r="E378" s="16"/>
      <c r="F378" s="17">
        <v>14.77</v>
      </c>
      <c r="G378" s="8"/>
    </row>
    <row r="379" spans="1:7" ht="21.95" customHeight="1">
      <c r="A379" s="59" t="s">
        <v>421</v>
      </c>
      <c r="B379" s="59"/>
      <c r="C379" s="59"/>
      <c r="D379" s="59"/>
      <c r="E379" s="59"/>
      <c r="F379" s="59"/>
      <c r="G379" s="59"/>
    </row>
    <row r="380" spans="1:7" ht="15" customHeight="1">
      <c r="A380" s="1"/>
      <c r="B380" s="1"/>
      <c r="C380" s="9" t="s">
        <v>245</v>
      </c>
      <c r="D380" s="9" t="s">
        <v>233</v>
      </c>
      <c r="E380" s="9" t="s">
        <v>234</v>
      </c>
      <c r="F380" s="9" t="s">
        <v>229</v>
      </c>
      <c r="G380" s="8"/>
    </row>
    <row r="381" spans="1:7" ht="27" customHeight="1">
      <c r="A381" s="10" t="s">
        <v>400</v>
      </c>
      <c r="B381" s="11" t="s">
        <v>419</v>
      </c>
      <c r="C381" s="12">
        <v>0.1</v>
      </c>
      <c r="D381" s="12">
        <v>165</v>
      </c>
      <c r="E381" s="12">
        <v>0.35</v>
      </c>
      <c r="F381" s="13">
        <v>11.55</v>
      </c>
      <c r="G381" s="8"/>
    </row>
    <row r="382" spans="1:7" ht="27" customHeight="1">
      <c r="A382" s="10" t="s">
        <v>402</v>
      </c>
      <c r="B382" s="11" t="s">
        <v>420</v>
      </c>
      <c r="C382" s="12">
        <v>0.1</v>
      </c>
      <c r="D382" s="12">
        <v>46</v>
      </c>
      <c r="E382" s="12">
        <v>0.35</v>
      </c>
      <c r="F382" s="13">
        <v>3.22</v>
      </c>
      <c r="G382" s="8"/>
    </row>
    <row r="383" spans="1:7" ht="15" customHeight="1">
      <c r="A383" s="14"/>
      <c r="B383" s="15"/>
      <c r="C383" s="16"/>
      <c r="D383" s="16"/>
      <c r="E383" s="16"/>
      <c r="F383" s="17">
        <v>14.77</v>
      </c>
      <c r="G383" s="8"/>
    </row>
    <row r="384" spans="1:7" ht="21.95" customHeight="1">
      <c r="A384" s="59" t="s">
        <v>422</v>
      </c>
      <c r="B384" s="59"/>
      <c r="C384" s="59"/>
      <c r="D384" s="59"/>
      <c r="E384" s="59"/>
      <c r="F384" s="59"/>
      <c r="G384" s="59"/>
    </row>
    <row r="385" spans="1:7" ht="15" customHeight="1">
      <c r="A385" s="1"/>
      <c r="B385" s="1"/>
      <c r="C385" s="9" t="s">
        <v>233</v>
      </c>
      <c r="D385" s="9" t="s">
        <v>234</v>
      </c>
      <c r="E385" s="9" t="s">
        <v>234</v>
      </c>
      <c r="F385" s="9" t="s">
        <v>229</v>
      </c>
      <c r="G385" s="8"/>
    </row>
    <row r="386" spans="1:7" ht="27" customHeight="1">
      <c r="A386" s="10" t="s">
        <v>400</v>
      </c>
      <c r="B386" s="11" t="s">
        <v>405</v>
      </c>
      <c r="C386" s="12">
        <v>165</v>
      </c>
      <c r="D386" s="12">
        <v>5.2</v>
      </c>
      <c r="E386" s="12">
        <v>0.5</v>
      </c>
      <c r="F386" s="13">
        <v>1023</v>
      </c>
      <c r="G386" s="8"/>
    </row>
    <row r="387" spans="1:7" ht="27" customHeight="1">
      <c r="A387" s="10" t="s">
        <v>402</v>
      </c>
      <c r="B387" s="11" t="s">
        <v>406</v>
      </c>
      <c r="C387" s="12">
        <v>46</v>
      </c>
      <c r="D387" s="12">
        <v>5.2</v>
      </c>
      <c r="E387" s="12">
        <v>0.5</v>
      </c>
      <c r="F387" s="13">
        <v>285.2</v>
      </c>
      <c r="G387" s="8"/>
    </row>
    <row r="388" spans="1:7" ht="15" customHeight="1">
      <c r="A388" s="14"/>
      <c r="B388" s="15"/>
      <c r="C388" s="16"/>
      <c r="D388" s="16"/>
      <c r="E388" s="16"/>
      <c r="F388" s="17">
        <v>1308.2</v>
      </c>
      <c r="G388" s="8"/>
    </row>
    <row r="389" spans="1:7" ht="21.95" customHeight="1">
      <c r="A389" s="59" t="s">
        <v>423</v>
      </c>
      <c r="B389" s="59"/>
      <c r="C389" s="59"/>
      <c r="D389" s="59"/>
      <c r="E389" s="59"/>
      <c r="F389" s="59"/>
      <c r="G389" s="59"/>
    </row>
    <row r="390" spans="1:7" ht="15" customHeight="1">
      <c r="A390" s="1"/>
      <c r="B390" s="1"/>
      <c r="C390" s="9"/>
      <c r="D390" s="9" t="s">
        <v>229</v>
      </c>
      <c r="E390" s="8"/>
      <c r="F390" s="8"/>
      <c r="G390" s="8"/>
    </row>
    <row r="391" spans="1:7" ht="18" customHeight="1">
      <c r="A391" s="10" t="s">
        <v>424</v>
      </c>
      <c r="B391" s="11" t="s">
        <v>231</v>
      </c>
      <c r="C391" s="12">
        <v>4.5</v>
      </c>
      <c r="D391" s="13">
        <v>4.5</v>
      </c>
      <c r="E391" s="8"/>
      <c r="F391" s="8"/>
      <c r="G391" s="8"/>
    </row>
    <row r="392" spans="1:7" ht="15" customHeight="1">
      <c r="A392" s="14"/>
      <c r="B392" s="15"/>
      <c r="C392" s="16"/>
      <c r="D392" s="17">
        <v>4.5</v>
      </c>
      <c r="E392" s="8"/>
      <c r="F392" s="8"/>
      <c r="G392" s="8"/>
    </row>
    <row r="393" spans="1:7" ht="21.95" customHeight="1">
      <c r="A393" s="59" t="s">
        <v>425</v>
      </c>
      <c r="B393" s="59"/>
      <c r="C393" s="59"/>
      <c r="D393" s="59"/>
      <c r="E393" s="59"/>
      <c r="F393" s="59"/>
      <c r="G393" s="59"/>
    </row>
    <row r="394" spans="1:7" ht="15" customHeight="1">
      <c r="A394" s="1"/>
      <c r="B394" s="1"/>
      <c r="C394" s="9" t="s">
        <v>233</v>
      </c>
      <c r="D394" s="9" t="s">
        <v>234</v>
      </c>
      <c r="E394" s="9" t="s">
        <v>234</v>
      </c>
      <c r="F394" s="9" t="s">
        <v>229</v>
      </c>
      <c r="G394" s="8"/>
    </row>
    <row r="395" spans="1:7" ht="27" customHeight="1">
      <c r="A395" s="10" t="s">
        <v>426</v>
      </c>
      <c r="B395" s="11" t="s">
        <v>427</v>
      </c>
      <c r="C395" s="12">
        <v>300</v>
      </c>
      <c r="D395" s="12">
        <v>5.2</v>
      </c>
      <c r="E395" s="12">
        <v>0.5</v>
      </c>
      <c r="F395" s="13">
        <v>1860</v>
      </c>
      <c r="G395" s="8"/>
    </row>
    <row r="396" spans="1:7" ht="27" customHeight="1">
      <c r="A396" s="10" t="s">
        <v>428</v>
      </c>
      <c r="B396" s="11" t="s">
        <v>429</v>
      </c>
      <c r="C396" s="12">
        <v>28</v>
      </c>
      <c r="D396" s="12">
        <v>3.2</v>
      </c>
      <c r="E396" s="12">
        <v>0.5</v>
      </c>
      <c r="F396" s="13">
        <v>117.6</v>
      </c>
      <c r="G396" s="8"/>
    </row>
    <row r="397" spans="1:7" ht="27" customHeight="1">
      <c r="A397" s="10" t="s">
        <v>430</v>
      </c>
      <c r="B397" s="11" t="s">
        <v>431</v>
      </c>
      <c r="C397" s="12">
        <v>32</v>
      </c>
      <c r="D397" s="12">
        <v>5.2</v>
      </c>
      <c r="E397" s="12">
        <v>0.5</v>
      </c>
      <c r="F397" s="13">
        <v>198.4</v>
      </c>
      <c r="G397" s="8"/>
    </row>
    <row r="398" spans="1:7" ht="27" customHeight="1">
      <c r="A398" s="10" t="s">
        <v>432</v>
      </c>
      <c r="B398" s="11" t="s">
        <v>433</v>
      </c>
      <c r="C398" s="12">
        <v>15</v>
      </c>
      <c r="D398" s="12">
        <v>5.2</v>
      </c>
      <c r="E398" s="12">
        <v>0.5</v>
      </c>
      <c r="F398" s="13">
        <v>93</v>
      </c>
      <c r="G398" s="8"/>
    </row>
    <row r="399" spans="1:7" ht="27" customHeight="1">
      <c r="A399" s="10" t="s">
        <v>434</v>
      </c>
      <c r="B399" s="11" t="s">
        <v>435</v>
      </c>
      <c r="C399" s="12">
        <v>155</v>
      </c>
      <c r="D399" s="12">
        <v>5.2</v>
      </c>
      <c r="E399" s="12">
        <v>0.5</v>
      </c>
      <c r="F399" s="13">
        <v>961</v>
      </c>
      <c r="G399" s="8"/>
    </row>
    <row r="400" spans="1:7" ht="15" customHeight="1">
      <c r="A400" s="14"/>
      <c r="B400" s="15"/>
      <c r="C400" s="16"/>
      <c r="D400" s="16"/>
      <c r="E400" s="16"/>
      <c r="F400" s="17">
        <v>3230</v>
      </c>
      <c r="G400" s="8"/>
    </row>
    <row r="401" spans="1:7" ht="21.95" customHeight="1">
      <c r="A401" s="59" t="s">
        <v>436</v>
      </c>
      <c r="B401" s="59"/>
      <c r="C401" s="59"/>
      <c r="D401" s="59"/>
      <c r="E401" s="59"/>
      <c r="F401" s="59"/>
      <c r="G401" s="59"/>
    </row>
    <row r="402" spans="1:7" ht="15" customHeight="1">
      <c r="A402" s="1"/>
      <c r="B402" s="1"/>
      <c r="C402" s="9" t="s">
        <v>233</v>
      </c>
      <c r="D402" s="9" t="s">
        <v>234</v>
      </c>
      <c r="E402" s="9" t="s">
        <v>234</v>
      </c>
      <c r="F402" s="9" t="s">
        <v>229</v>
      </c>
      <c r="G402" s="8"/>
    </row>
    <row r="403" spans="1:7" ht="27" customHeight="1">
      <c r="A403" s="10" t="s">
        <v>426</v>
      </c>
      <c r="B403" s="11" t="s">
        <v>427</v>
      </c>
      <c r="C403" s="12">
        <v>300</v>
      </c>
      <c r="D403" s="12">
        <v>5.2</v>
      </c>
      <c r="E403" s="12">
        <v>0.5</v>
      </c>
      <c r="F403" s="13">
        <v>1860</v>
      </c>
      <c r="G403" s="8"/>
    </row>
    <row r="404" spans="1:7" ht="27" customHeight="1">
      <c r="A404" s="10" t="s">
        <v>428</v>
      </c>
      <c r="B404" s="11" t="s">
        <v>429</v>
      </c>
      <c r="C404" s="12">
        <v>28</v>
      </c>
      <c r="D404" s="12">
        <v>3.2</v>
      </c>
      <c r="E404" s="12">
        <v>0.5</v>
      </c>
      <c r="F404" s="13">
        <v>117.6</v>
      </c>
      <c r="G404" s="8"/>
    </row>
    <row r="405" spans="1:7" ht="27" customHeight="1">
      <c r="A405" s="10" t="s">
        <v>430</v>
      </c>
      <c r="B405" s="11" t="s">
        <v>431</v>
      </c>
      <c r="C405" s="12">
        <v>32</v>
      </c>
      <c r="D405" s="12">
        <v>5.2</v>
      </c>
      <c r="E405" s="12">
        <v>0.5</v>
      </c>
      <c r="F405" s="13">
        <v>198.4</v>
      </c>
      <c r="G405" s="8"/>
    </row>
    <row r="406" spans="1:7" ht="27" customHeight="1">
      <c r="A406" s="10" t="s">
        <v>432</v>
      </c>
      <c r="B406" s="11" t="s">
        <v>433</v>
      </c>
      <c r="C406" s="12">
        <v>15</v>
      </c>
      <c r="D406" s="12">
        <v>5.2</v>
      </c>
      <c r="E406" s="12">
        <v>0.5</v>
      </c>
      <c r="F406" s="13">
        <v>93</v>
      </c>
      <c r="G406" s="8"/>
    </row>
    <row r="407" spans="1:7" ht="27" customHeight="1">
      <c r="A407" s="10" t="s">
        <v>434</v>
      </c>
      <c r="B407" s="11" t="s">
        <v>435</v>
      </c>
      <c r="C407" s="12">
        <v>155</v>
      </c>
      <c r="D407" s="12">
        <v>5.2</v>
      </c>
      <c r="E407" s="12">
        <v>0.5</v>
      </c>
      <c r="F407" s="13">
        <v>961</v>
      </c>
      <c r="G407" s="8"/>
    </row>
    <row r="408" spans="1:7" ht="15" customHeight="1">
      <c r="A408" s="14"/>
      <c r="B408" s="15"/>
      <c r="C408" s="16"/>
      <c r="D408" s="16"/>
      <c r="E408" s="16"/>
      <c r="F408" s="17">
        <v>3230</v>
      </c>
      <c r="G408" s="8"/>
    </row>
    <row r="409" spans="1:7" ht="21.95" customHeight="1">
      <c r="A409" s="59" t="s">
        <v>437</v>
      </c>
      <c r="B409" s="59"/>
      <c r="C409" s="59"/>
      <c r="D409" s="59"/>
      <c r="E409" s="59"/>
      <c r="F409" s="59"/>
      <c r="G409" s="59"/>
    </row>
    <row r="410" spans="1:7" ht="15" customHeight="1">
      <c r="A410" s="1"/>
      <c r="B410" s="1"/>
      <c r="C410" s="9" t="s">
        <v>376</v>
      </c>
      <c r="D410" s="9" t="s">
        <v>233</v>
      </c>
      <c r="E410" s="9" t="s">
        <v>408</v>
      </c>
      <c r="F410" s="9" t="s">
        <v>229</v>
      </c>
      <c r="G410" s="8"/>
    </row>
    <row r="411" spans="1:7" ht="27" customHeight="1">
      <c r="A411" s="10" t="s">
        <v>426</v>
      </c>
      <c r="B411" s="11" t="s">
        <v>438</v>
      </c>
      <c r="C411" s="12">
        <v>0.5</v>
      </c>
      <c r="D411" s="12">
        <v>300</v>
      </c>
      <c r="E411" s="12">
        <v>5.2</v>
      </c>
      <c r="F411" s="13">
        <v>960</v>
      </c>
      <c r="G411" s="8"/>
    </row>
    <row r="412" spans="1:7" ht="27" customHeight="1">
      <c r="A412" s="10" t="s">
        <v>428</v>
      </c>
      <c r="B412" s="11" t="s">
        <v>439</v>
      </c>
      <c r="C412" s="12">
        <v>0.5</v>
      </c>
      <c r="D412" s="12">
        <v>28</v>
      </c>
      <c r="E412" s="12">
        <v>3.2</v>
      </c>
      <c r="F412" s="13">
        <v>56</v>
      </c>
      <c r="G412" s="8"/>
    </row>
    <row r="413" spans="1:7" ht="27" customHeight="1">
      <c r="A413" s="10" t="s">
        <v>430</v>
      </c>
      <c r="B413" s="11" t="s">
        <v>440</v>
      </c>
      <c r="C413" s="12">
        <v>0.5</v>
      </c>
      <c r="D413" s="12">
        <v>32</v>
      </c>
      <c r="E413" s="12">
        <v>5.2</v>
      </c>
      <c r="F413" s="13">
        <v>102.4</v>
      </c>
      <c r="G413" s="8"/>
    </row>
    <row r="414" spans="1:7" ht="27" customHeight="1">
      <c r="A414" s="10" t="s">
        <v>432</v>
      </c>
      <c r="B414" s="11" t="s">
        <v>441</v>
      </c>
      <c r="C414" s="12">
        <v>0.5</v>
      </c>
      <c r="D414" s="12">
        <v>15</v>
      </c>
      <c r="E414" s="12">
        <v>5.2</v>
      </c>
      <c r="F414" s="13">
        <v>48</v>
      </c>
      <c r="G414" s="8"/>
    </row>
    <row r="415" spans="1:7" ht="27" customHeight="1">
      <c r="A415" s="10" t="s">
        <v>434</v>
      </c>
      <c r="B415" s="11" t="s">
        <v>442</v>
      </c>
      <c r="C415" s="12">
        <v>0.5</v>
      </c>
      <c r="D415" s="12">
        <v>155</v>
      </c>
      <c r="E415" s="12">
        <v>5.2</v>
      </c>
      <c r="F415" s="13">
        <v>496</v>
      </c>
      <c r="G415" s="8"/>
    </row>
    <row r="416" spans="1:7" ht="15" customHeight="1">
      <c r="A416" s="14"/>
      <c r="B416" s="15"/>
      <c r="C416" s="16"/>
      <c r="D416" s="16"/>
      <c r="E416" s="16"/>
      <c r="F416" s="17">
        <v>1662.4</v>
      </c>
      <c r="G416" s="8"/>
    </row>
    <row r="417" spans="1:7" ht="21.95" customHeight="1">
      <c r="A417" s="59" t="s">
        <v>443</v>
      </c>
      <c r="B417" s="59"/>
      <c r="C417" s="59"/>
      <c r="D417" s="59"/>
      <c r="E417" s="59"/>
      <c r="F417" s="59"/>
      <c r="G417" s="59"/>
    </row>
    <row r="418" spans="1:7" ht="15" customHeight="1">
      <c r="A418" s="1"/>
      <c r="B418" s="1"/>
      <c r="C418" s="9" t="s">
        <v>376</v>
      </c>
      <c r="D418" s="9" t="s">
        <v>233</v>
      </c>
      <c r="E418" s="9" t="s">
        <v>408</v>
      </c>
      <c r="F418" s="9" t="s">
        <v>229</v>
      </c>
      <c r="G418" s="8"/>
    </row>
    <row r="419" spans="1:7" ht="27" customHeight="1">
      <c r="A419" s="10" t="s">
        <v>426</v>
      </c>
      <c r="B419" s="11" t="s">
        <v>438</v>
      </c>
      <c r="C419" s="12">
        <v>0.5</v>
      </c>
      <c r="D419" s="12">
        <v>300</v>
      </c>
      <c r="E419" s="12">
        <v>5.2</v>
      </c>
      <c r="F419" s="13">
        <v>960</v>
      </c>
      <c r="G419" s="8"/>
    </row>
    <row r="420" spans="1:7" ht="27" customHeight="1">
      <c r="A420" s="10" t="s">
        <v>428</v>
      </c>
      <c r="B420" s="11" t="s">
        <v>439</v>
      </c>
      <c r="C420" s="12">
        <v>0.5</v>
      </c>
      <c r="D420" s="12">
        <v>28</v>
      </c>
      <c r="E420" s="12">
        <v>3.2</v>
      </c>
      <c r="F420" s="13">
        <v>56</v>
      </c>
      <c r="G420" s="8"/>
    </row>
    <row r="421" spans="1:7" ht="27" customHeight="1">
      <c r="A421" s="10" t="s">
        <v>430</v>
      </c>
      <c r="B421" s="11" t="s">
        <v>440</v>
      </c>
      <c r="C421" s="12">
        <v>0.5</v>
      </c>
      <c r="D421" s="12">
        <v>32</v>
      </c>
      <c r="E421" s="12">
        <v>5.2</v>
      </c>
      <c r="F421" s="13">
        <v>102.4</v>
      </c>
      <c r="G421" s="8"/>
    </row>
    <row r="422" spans="1:7" ht="27" customHeight="1">
      <c r="A422" s="10" t="s">
        <v>432</v>
      </c>
      <c r="B422" s="11" t="s">
        <v>441</v>
      </c>
      <c r="C422" s="12">
        <v>0.5</v>
      </c>
      <c r="D422" s="12">
        <v>15</v>
      </c>
      <c r="E422" s="12">
        <v>5.2</v>
      </c>
      <c r="F422" s="13">
        <v>48</v>
      </c>
      <c r="G422" s="8"/>
    </row>
    <row r="423" spans="1:7" ht="27" customHeight="1">
      <c r="A423" s="10" t="s">
        <v>434</v>
      </c>
      <c r="B423" s="11" t="s">
        <v>442</v>
      </c>
      <c r="C423" s="12">
        <v>0.5</v>
      </c>
      <c r="D423" s="12">
        <v>155</v>
      </c>
      <c r="E423" s="12">
        <v>5.2</v>
      </c>
      <c r="F423" s="13">
        <v>496</v>
      </c>
      <c r="G423" s="8"/>
    </row>
    <row r="424" spans="1:7" ht="15" customHeight="1">
      <c r="A424" s="14"/>
      <c r="B424" s="15"/>
      <c r="C424" s="16"/>
      <c r="D424" s="16"/>
      <c r="E424" s="16"/>
      <c r="F424" s="17">
        <v>1662.4</v>
      </c>
      <c r="G424" s="8"/>
    </row>
    <row r="425" spans="1:7" ht="21.95" customHeight="1">
      <c r="A425" s="59" t="s">
        <v>444</v>
      </c>
      <c r="B425" s="59"/>
      <c r="C425" s="59"/>
      <c r="D425" s="59"/>
      <c r="E425" s="59"/>
      <c r="F425" s="59"/>
      <c r="G425" s="59"/>
    </row>
    <row r="426" spans="1:7" ht="15" customHeight="1">
      <c r="A426" s="1"/>
      <c r="B426" s="1"/>
      <c r="C426" s="9" t="s">
        <v>233</v>
      </c>
      <c r="D426" s="9" t="s">
        <v>234</v>
      </c>
      <c r="E426" s="9" t="s">
        <v>229</v>
      </c>
      <c r="F426" s="8"/>
      <c r="G426" s="8"/>
    </row>
    <row r="427" spans="1:7" ht="27" customHeight="1">
      <c r="A427" s="10" t="s">
        <v>426</v>
      </c>
      <c r="B427" s="11" t="s">
        <v>445</v>
      </c>
      <c r="C427" s="12">
        <v>300</v>
      </c>
      <c r="D427" s="12">
        <v>5.2</v>
      </c>
      <c r="E427" s="13">
        <v>1560</v>
      </c>
      <c r="F427" s="8"/>
      <c r="G427" s="8"/>
    </row>
    <row r="428" spans="1:7" ht="27" customHeight="1">
      <c r="A428" s="10" t="s">
        <v>428</v>
      </c>
      <c r="B428" s="11" t="s">
        <v>446</v>
      </c>
      <c r="C428" s="12">
        <v>28</v>
      </c>
      <c r="D428" s="12">
        <v>3.2</v>
      </c>
      <c r="E428" s="13">
        <v>89.6</v>
      </c>
      <c r="F428" s="8"/>
      <c r="G428" s="8"/>
    </row>
    <row r="429" spans="1:7" ht="27" customHeight="1">
      <c r="A429" s="10" t="s">
        <v>447</v>
      </c>
      <c r="B429" s="11" t="s">
        <v>448</v>
      </c>
      <c r="C429" s="12">
        <v>32</v>
      </c>
      <c r="D429" s="12">
        <v>5.2</v>
      </c>
      <c r="E429" s="13">
        <v>166.4</v>
      </c>
      <c r="F429" s="8"/>
      <c r="G429" s="8"/>
    </row>
    <row r="430" spans="1:7" ht="27" customHeight="1">
      <c r="A430" s="10" t="s">
        <v>432</v>
      </c>
      <c r="B430" s="11" t="s">
        <v>449</v>
      </c>
      <c r="C430" s="12">
        <v>15</v>
      </c>
      <c r="D430" s="12">
        <v>5.2</v>
      </c>
      <c r="E430" s="13">
        <v>78</v>
      </c>
      <c r="F430" s="8"/>
      <c r="G430" s="8"/>
    </row>
    <row r="431" spans="1:7" ht="27" customHeight="1">
      <c r="A431" s="10" t="s">
        <v>434</v>
      </c>
      <c r="B431" s="11" t="s">
        <v>450</v>
      </c>
      <c r="C431" s="12">
        <v>155</v>
      </c>
      <c r="D431" s="12">
        <v>5.2</v>
      </c>
      <c r="E431" s="13">
        <v>806</v>
      </c>
      <c r="F431" s="8"/>
      <c r="G431" s="8"/>
    </row>
    <row r="432" spans="1:7" ht="15" customHeight="1">
      <c r="A432" s="14"/>
      <c r="B432" s="15"/>
      <c r="C432" s="16"/>
      <c r="D432" s="16"/>
      <c r="E432" s="17">
        <v>2700</v>
      </c>
      <c r="F432" s="8"/>
      <c r="G432" s="8"/>
    </row>
    <row r="433" spans="1:7" ht="21.95" customHeight="1">
      <c r="A433" s="59" t="s">
        <v>451</v>
      </c>
      <c r="B433" s="59"/>
      <c r="C433" s="59"/>
      <c r="D433" s="59"/>
      <c r="E433" s="59"/>
      <c r="F433" s="59"/>
      <c r="G433" s="59"/>
    </row>
    <row r="434" spans="1:7" ht="15" customHeight="1">
      <c r="A434" s="1"/>
      <c r="B434" s="1"/>
      <c r="C434" s="9" t="s">
        <v>233</v>
      </c>
      <c r="D434" s="9" t="s">
        <v>229</v>
      </c>
      <c r="E434" s="8"/>
      <c r="F434" s="8"/>
      <c r="G434" s="8"/>
    </row>
    <row r="435" spans="1:7" ht="27" customHeight="1">
      <c r="A435" s="10" t="s">
        <v>426</v>
      </c>
      <c r="B435" s="11" t="s">
        <v>452</v>
      </c>
      <c r="C435" s="12">
        <v>300</v>
      </c>
      <c r="D435" s="13">
        <v>600</v>
      </c>
      <c r="E435" s="8"/>
      <c r="F435" s="8"/>
      <c r="G435" s="8"/>
    </row>
    <row r="436" spans="1:7" ht="12.95" customHeight="1">
      <c r="A436" s="10" t="s">
        <v>242</v>
      </c>
      <c r="B436" s="11" t="s">
        <v>243</v>
      </c>
      <c r="C436" s="12">
        <v>12.4</v>
      </c>
      <c r="D436" s="13">
        <v>12.4</v>
      </c>
      <c r="E436" s="8"/>
      <c r="F436" s="8"/>
      <c r="G436" s="8"/>
    </row>
    <row r="437" spans="1:7" ht="27" customHeight="1">
      <c r="A437" s="10" t="s">
        <v>428</v>
      </c>
      <c r="B437" s="11" t="s">
        <v>453</v>
      </c>
      <c r="C437" s="12">
        <v>28</v>
      </c>
      <c r="D437" s="13">
        <v>56</v>
      </c>
      <c r="E437" s="8"/>
      <c r="F437" s="8"/>
      <c r="G437" s="8"/>
    </row>
    <row r="438" spans="1:7" ht="27" customHeight="1">
      <c r="A438" s="10" t="s">
        <v>447</v>
      </c>
      <c r="B438" s="11" t="s">
        <v>454</v>
      </c>
      <c r="C438" s="12">
        <v>32</v>
      </c>
      <c r="D438" s="13">
        <v>64</v>
      </c>
      <c r="E438" s="8"/>
      <c r="F438" s="8"/>
      <c r="G438" s="8"/>
    </row>
    <row r="439" spans="1:7" ht="12.95" customHeight="1">
      <c r="A439" s="10" t="s">
        <v>242</v>
      </c>
      <c r="B439" s="11" t="s">
        <v>390</v>
      </c>
      <c r="C439" s="12">
        <v>6.2</v>
      </c>
      <c r="D439" s="13">
        <v>6.2</v>
      </c>
      <c r="E439" s="8"/>
      <c r="F439" s="8"/>
      <c r="G439" s="8"/>
    </row>
    <row r="440" spans="1:7" ht="27" customHeight="1">
      <c r="A440" s="10" t="s">
        <v>432</v>
      </c>
      <c r="B440" s="11" t="s">
        <v>455</v>
      </c>
      <c r="C440" s="12">
        <v>15</v>
      </c>
      <c r="D440" s="13">
        <v>30</v>
      </c>
      <c r="E440" s="8"/>
      <c r="F440" s="8"/>
      <c r="G440" s="8"/>
    </row>
    <row r="441" spans="1:7" ht="12.95" customHeight="1">
      <c r="A441" s="10" t="s">
        <v>242</v>
      </c>
      <c r="B441" s="11" t="s">
        <v>390</v>
      </c>
      <c r="C441" s="12">
        <v>6.2</v>
      </c>
      <c r="D441" s="13">
        <v>6.2</v>
      </c>
      <c r="E441" s="8"/>
      <c r="F441" s="8"/>
      <c r="G441" s="8"/>
    </row>
    <row r="442" spans="1:7" ht="27" customHeight="1">
      <c r="A442" s="10" t="s">
        <v>434</v>
      </c>
      <c r="B442" s="11" t="s">
        <v>456</v>
      </c>
      <c r="C442" s="12">
        <v>155</v>
      </c>
      <c r="D442" s="13">
        <v>310</v>
      </c>
      <c r="E442" s="8"/>
      <c r="F442" s="8"/>
      <c r="G442" s="8"/>
    </row>
    <row r="443" spans="1:7" ht="12.95" customHeight="1">
      <c r="A443" s="10" t="s">
        <v>242</v>
      </c>
      <c r="B443" s="11" t="s">
        <v>258</v>
      </c>
      <c r="C443" s="12">
        <v>12.4</v>
      </c>
      <c r="D443" s="13">
        <v>12.4</v>
      </c>
      <c r="E443" s="8"/>
      <c r="F443" s="8"/>
      <c r="G443" s="8"/>
    </row>
    <row r="444" spans="1:7" ht="15" customHeight="1">
      <c r="A444" s="14"/>
      <c r="B444" s="15"/>
      <c r="C444" s="16"/>
      <c r="D444" s="17">
        <v>1097.2</v>
      </c>
      <c r="E444" s="8"/>
      <c r="F444" s="8"/>
      <c r="G444" s="8"/>
    </row>
    <row r="445" spans="1:7" ht="21.95" customHeight="1">
      <c r="A445" s="59" t="s">
        <v>457</v>
      </c>
      <c r="B445" s="59"/>
      <c r="C445" s="59"/>
      <c r="D445" s="59"/>
      <c r="E445" s="59"/>
      <c r="F445" s="59"/>
      <c r="G445" s="59"/>
    </row>
    <row r="446" spans="1:7" ht="15" customHeight="1">
      <c r="A446" s="1"/>
      <c r="B446" s="1"/>
      <c r="C446" s="9" t="s">
        <v>245</v>
      </c>
      <c r="D446" s="9" t="s">
        <v>233</v>
      </c>
      <c r="E446" s="9" t="s">
        <v>234</v>
      </c>
      <c r="F446" s="9" t="s">
        <v>229</v>
      </c>
      <c r="G446" s="8"/>
    </row>
    <row r="447" spans="1:7" ht="27" customHeight="1">
      <c r="A447" s="10" t="s">
        <v>426</v>
      </c>
      <c r="B447" s="11" t="s">
        <v>458</v>
      </c>
      <c r="C447" s="12">
        <v>0.1</v>
      </c>
      <c r="D447" s="12">
        <v>300</v>
      </c>
      <c r="E447" s="12">
        <v>0.35</v>
      </c>
      <c r="F447" s="13">
        <v>21</v>
      </c>
      <c r="G447" s="8"/>
    </row>
    <row r="448" spans="1:7" ht="27" customHeight="1">
      <c r="A448" s="10" t="s">
        <v>428</v>
      </c>
      <c r="B448" s="11" t="s">
        <v>459</v>
      </c>
      <c r="C448" s="12">
        <v>0.1</v>
      </c>
      <c r="D448" s="12">
        <v>28</v>
      </c>
      <c r="E448" s="12">
        <v>0.35</v>
      </c>
      <c r="F448" s="13">
        <v>1.96</v>
      </c>
      <c r="G448" s="8"/>
    </row>
    <row r="449" spans="1:7" ht="27" customHeight="1">
      <c r="A449" s="10" t="s">
        <v>447</v>
      </c>
      <c r="B449" s="11" t="s">
        <v>460</v>
      </c>
      <c r="C449" s="12">
        <v>0.1</v>
      </c>
      <c r="D449" s="12">
        <v>32</v>
      </c>
      <c r="E449" s="12">
        <v>0.35</v>
      </c>
      <c r="F449" s="13">
        <v>2.2400000000000002</v>
      </c>
      <c r="G449" s="8"/>
    </row>
    <row r="450" spans="1:7" ht="27" customHeight="1">
      <c r="A450" s="10" t="s">
        <v>432</v>
      </c>
      <c r="B450" s="11" t="s">
        <v>461</v>
      </c>
      <c r="C450" s="12">
        <v>0.1</v>
      </c>
      <c r="D450" s="12">
        <v>15</v>
      </c>
      <c r="E450" s="12">
        <v>0.35</v>
      </c>
      <c r="F450" s="13">
        <v>1.05</v>
      </c>
      <c r="G450" s="8"/>
    </row>
    <row r="451" spans="1:7" ht="27" customHeight="1">
      <c r="A451" s="10" t="s">
        <v>434</v>
      </c>
      <c r="B451" s="11" t="s">
        <v>462</v>
      </c>
      <c r="C451" s="12">
        <v>0.1</v>
      </c>
      <c r="D451" s="12">
        <v>155</v>
      </c>
      <c r="E451" s="12">
        <v>0.35</v>
      </c>
      <c r="F451" s="13">
        <v>10.85</v>
      </c>
      <c r="G451" s="8"/>
    </row>
    <row r="452" spans="1:7" ht="15" customHeight="1">
      <c r="A452" s="14"/>
      <c r="B452" s="15"/>
      <c r="C452" s="16"/>
      <c r="D452" s="16"/>
      <c r="E452" s="16"/>
      <c r="F452" s="17">
        <v>37.1</v>
      </c>
      <c r="G452" s="8"/>
    </row>
    <row r="453" spans="1:7" ht="21.95" customHeight="1">
      <c r="A453" s="59" t="s">
        <v>463</v>
      </c>
      <c r="B453" s="59"/>
      <c r="C453" s="59"/>
      <c r="D453" s="59"/>
      <c r="E453" s="59"/>
      <c r="F453" s="59"/>
      <c r="G453" s="59"/>
    </row>
    <row r="454" spans="1:7" ht="15" customHeight="1">
      <c r="A454" s="1"/>
      <c r="B454" s="1"/>
      <c r="C454" s="9" t="s">
        <v>245</v>
      </c>
      <c r="D454" s="9" t="s">
        <v>233</v>
      </c>
      <c r="E454" s="9" t="s">
        <v>234</v>
      </c>
      <c r="F454" s="9" t="s">
        <v>229</v>
      </c>
      <c r="G454" s="8"/>
    </row>
    <row r="455" spans="1:7" ht="27" customHeight="1">
      <c r="A455" s="10" t="s">
        <v>426</v>
      </c>
      <c r="B455" s="11" t="s">
        <v>458</v>
      </c>
      <c r="C455" s="12">
        <v>0.1</v>
      </c>
      <c r="D455" s="12">
        <v>300</v>
      </c>
      <c r="E455" s="12">
        <v>0.35</v>
      </c>
      <c r="F455" s="13">
        <v>21</v>
      </c>
      <c r="G455" s="8"/>
    </row>
    <row r="456" spans="1:7" ht="27" customHeight="1">
      <c r="A456" s="10" t="s">
        <v>428</v>
      </c>
      <c r="B456" s="11" t="s">
        <v>459</v>
      </c>
      <c r="C456" s="12">
        <v>0.1</v>
      </c>
      <c r="D456" s="12">
        <v>28</v>
      </c>
      <c r="E456" s="12">
        <v>0.35</v>
      </c>
      <c r="F456" s="13">
        <v>1.96</v>
      </c>
      <c r="G456" s="8"/>
    </row>
    <row r="457" spans="1:7" ht="27" customHeight="1">
      <c r="A457" s="10" t="s">
        <v>447</v>
      </c>
      <c r="B457" s="11" t="s">
        <v>460</v>
      </c>
      <c r="C457" s="12">
        <v>0.1</v>
      </c>
      <c r="D457" s="12">
        <v>32</v>
      </c>
      <c r="E457" s="12">
        <v>0.35</v>
      </c>
      <c r="F457" s="13">
        <v>2.2400000000000002</v>
      </c>
      <c r="G457" s="8"/>
    </row>
    <row r="458" spans="1:7" ht="27" customHeight="1">
      <c r="A458" s="10" t="s">
        <v>432</v>
      </c>
      <c r="B458" s="11" t="s">
        <v>461</v>
      </c>
      <c r="C458" s="12">
        <v>0.1</v>
      </c>
      <c r="D458" s="12">
        <v>15</v>
      </c>
      <c r="E458" s="12">
        <v>0.35</v>
      </c>
      <c r="F458" s="13">
        <v>1.05</v>
      </c>
      <c r="G458" s="8"/>
    </row>
    <row r="459" spans="1:7" ht="27" customHeight="1">
      <c r="A459" s="10" t="s">
        <v>434</v>
      </c>
      <c r="B459" s="11" t="s">
        <v>462</v>
      </c>
      <c r="C459" s="12">
        <v>0.1</v>
      </c>
      <c r="D459" s="12">
        <v>155</v>
      </c>
      <c r="E459" s="12">
        <v>0.35</v>
      </c>
      <c r="F459" s="13">
        <v>10.85</v>
      </c>
      <c r="G459" s="8"/>
    </row>
    <row r="460" spans="1:7" ht="15" customHeight="1">
      <c r="A460" s="14"/>
      <c r="B460" s="15"/>
      <c r="C460" s="16"/>
      <c r="D460" s="16"/>
      <c r="E460" s="16"/>
      <c r="F460" s="17">
        <v>37.1</v>
      </c>
      <c r="G460" s="8"/>
    </row>
    <row r="461" spans="1:7" ht="21.95" customHeight="1">
      <c r="A461" s="59" t="s">
        <v>464</v>
      </c>
      <c r="B461" s="59"/>
      <c r="C461" s="59"/>
      <c r="D461" s="59"/>
      <c r="E461" s="59"/>
      <c r="F461" s="59"/>
      <c r="G461" s="59"/>
    </row>
    <row r="462" spans="1:7" ht="15" customHeight="1">
      <c r="A462" s="1"/>
      <c r="B462" s="1"/>
      <c r="C462" s="9" t="s">
        <v>233</v>
      </c>
      <c r="D462" s="9" t="s">
        <v>234</v>
      </c>
      <c r="E462" s="9" t="s">
        <v>234</v>
      </c>
      <c r="F462" s="9" t="s">
        <v>229</v>
      </c>
      <c r="G462" s="8"/>
    </row>
    <row r="463" spans="1:7" ht="27" customHeight="1">
      <c r="A463" s="10" t="s">
        <v>426</v>
      </c>
      <c r="B463" s="11" t="s">
        <v>427</v>
      </c>
      <c r="C463" s="12">
        <v>300</v>
      </c>
      <c r="D463" s="12">
        <v>5.2</v>
      </c>
      <c r="E463" s="12">
        <v>0.5</v>
      </c>
      <c r="F463" s="13">
        <v>1860</v>
      </c>
      <c r="G463" s="8"/>
    </row>
    <row r="464" spans="1:7" ht="27" customHeight="1">
      <c r="A464" s="10" t="s">
        <v>428</v>
      </c>
      <c r="B464" s="11" t="s">
        <v>429</v>
      </c>
      <c r="C464" s="12">
        <v>28</v>
      </c>
      <c r="D464" s="12">
        <v>3.2</v>
      </c>
      <c r="E464" s="12">
        <v>0.5</v>
      </c>
      <c r="F464" s="13">
        <v>117.6</v>
      </c>
      <c r="G464" s="8"/>
    </row>
    <row r="465" spans="1:7" ht="27" customHeight="1">
      <c r="A465" s="10" t="s">
        <v>430</v>
      </c>
      <c r="B465" s="11" t="s">
        <v>431</v>
      </c>
      <c r="C465" s="12">
        <v>32</v>
      </c>
      <c r="D465" s="12">
        <v>5.2</v>
      </c>
      <c r="E465" s="12">
        <v>0.5</v>
      </c>
      <c r="F465" s="13">
        <v>198.4</v>
      </c>
      <c r="G465" s="8"/>
    </row>
    <row r="466" spans="1:7" ht="27" customHeight="1">
      <c r="A466" s="10" t="s">
        <v>432</v>
      </c>
      <c r="B466" s="11" t="s">
        <v>433</v>
      </c>
      <c r="C466" s="12">
        <v>15</v>
      </c>
      <c r="D466" s="12">
        <v>5.2</v>
      </c>
      <c r="E466" s="12">
        <v>0.5</v>
      </c>
      <c r="F466" s="13">
        <v>93</v>
      </c>
      <c r="G466" s="8"/>
    </row>
    <row r="467" spans="1:7" ht="27" customHeight="1">
      <c r="A467" s="10" t="s">
        <v>434</v>
      </c>
      <c r="B467" s="11" t="s">
        <v>435</v>
      </c>
      <c r="C467" s="12">
        <v>155</v>
      </c>
      <c r="D467" s="12">
        <v>5.2</v>
      </c>
      <c r="E467" s="12">
        <v>0.5</v>
      </c>
      <c r="F467" s="13">
        <v>961</v>
      </c>
      <c r="G467" s="8"/>
    </row>
    <row r="468" spans="1:7" ht="15" customHeight="1">
      <c r="A468" s="14"/>
      <c r="B468" s="15"/>
      <c r="C468" s="16"/>
      <c r="D468" s="16"/>
      <c r="E468" s="16"/>
      <c r="F468" s="17">
        <v>3230</v>
      </c>
      <c r="G468" s="8"/>
    </row>
    <row r="469" spans="1:7" ht="21.95" customHeight="1">
      <c r="A469" s="59" t="s">
        <v>465</v>
      </c>
      <c r="B469" s="59"/>
      <c r="C469" s="59"/>
      <c r="D469" s="59"/>
      <c r="E469" s="59"/>
      <c r="F469" s="59"/>
      <c r="G469" s="59"/>
    </row>
    <row r="470" spans="1:7" ht="15" customHeight="1">
      <c r="A470" s="1"/>
      <c r="B470" s="1"/>
      <c r="C470" s="9"/>
      <c r="D470" s="9" t="s">
        <v>229</v>
      </c>
      <c r="E470" s="8"/>
      <c r="F470" s="8"/>
      <c r="G470" s="8"/>
    </row>
    <row r="471" spans="1:7" ht="27" customHeight="1">
      <c r="A471" s="10" t="s">
        <v>466</v>
      </c>
      <c r="B471" s="11" t="s">
        <v>231</v>
      </c>
      <c r="C471" s="12">
        <v>4.5</v>
      </c>
      <c r="D471" s="13">
        <v>4.5</v>
      </c>
      <c r="E471" s="8"/>
      <c r="F471" s="8"/>
      <c r="G471" s="8"/>
    </row>
    <row r="472" spans="1:7" ht="15" customHeight="1">
      <c r="A472" s="14"/>
      <c r="B472" s="15"/>
      <c r="C472" s="16"/>
      <c r="D472" s="17">
        <v>4.5</v>
      </c>
      <c r="E472" s="8"/>
      <c r="F472" s="8"/>
      <c r="G472" s="8"/>
    </row>
    <row r="473" spans="1:7" ht="21.95" customHeight="1">
      <c r="A473" s="59" t="s">
        <v>467</v>
      </c>
      <c r="B473" s="59"/>
      <c r="C473" s="59"/>
      <c r="D473" s="59"/>
      <c r="E473" s="59"/>
      <c r="F473" s="59"/>
      <c r="G473" s="59"/>
    </row>
    <row r="474" spans="1:7" ht="15" customHeight="1">
      <c r="A474" s="1"/>
      <c r="B474" s="1"/>
      <c r="C474" s="9" t="s">
        <v>233</v>
      </c>
      <c r="D474" s="9" t="s">
        <v>234</v>
      </c>
      <c r="E474" s="9" t="s">
        <v>234</v>
      </c>
      <c r="F474" s="9" t="s">
        <v>229</v>
      </c>
      <c r="G474" s="8"/>
    </row>
    <row r="475" spans="1:7" ht="12.95" customHeight="1">
      <c r="A475" s="10" t="s">
        <v>266</v>
      </c>
      <c r="B475" s="11" t="s">
        <v>267</v>
      </c>
      <c r="C475" s="12">
        <v>10</v>
      </c>
      <c r="D475" s="12">
        <v>6.95</v>
      </c>
      <c r="E475" s="12">
        <v>0</v>
      </c>
      <c r="F475" s="13">
        <v>69.5</v>
      </c>
      <c r="G475" s="8"/>
    </row>
    <row r="476" spans="1:7" ht="15" customHeight="1">
      <c r="A476" s="14"/>
      <c r="B476" s="15"/>
      <c r="C476" s="16"/>
      <c r="D476" s="16"/>
      <c r="E476" s="16"/>
      <c r="F476" s="17">
        <v>69.5</v>
      </c>
      <c r="G476" s="8"/>
    </row>
    <row r="477" spans="1:7" ht="21.95" customHeight="1">
      <c r="A477" s="59" t="s">
        <v>468</v>
      </c>
      <c r="B477" s="59"/>
      <c r="C477" s="59"/>
      <c r="D477" s="59"/>
      <c r="E477" s="59"/>
      <c r="F477" s="59"/>
      <c r="G477" s="59"/>
    </row>
    <row r="478" spans="1:7" ht="15" customHeight="1">
      <c r="A478" s="1"/>
      <c r="B478" s="1"/>
      <c r="C478" s="9" t="s">
        <v>233</v>
      </c>
      <c r="D478" s="9" t="s">
        <v>234</v>
      </c>
      <c r="E478" s="9" t="s">
        <v>234</v>
      </c>
      <c r="F478" s="9" t="s">
        <v>229</v>
      </c>
      <c r="G478" s="8"/>
    </row>
    <row r="479" spans="1:7" ht="27" customHeight="1">
      <c r="A479" s="10" t="s">
        <v>466</v>
      </c>
      <c r="B479" s="11" t="s">
        <v>469</v>
      </c>
      <c r="C479" s="12">
        <v>160</v>
      </c>
      <c r="D479" s="12">
        <v>5.2</v>
      </c>
      <c r="E479" s="12">
        <v>0.5</v>
      </c>
      <c r="F479" s="13">
        <v>992</v>
      </c>
      <c r="G479" s="8"/>
    </row>
    <row r="480" spans="1:7" ht="15" customHeight="1">
      <c r="A480" s="14"/>
      <c r="B480" s="15"/>
      <c r="C480" s="16"/>
      <c r="D480" s="16"/>
      <c r="E480" s="16"/>
      <c r="F480" s="17">
        <v>992</v>
      </c>
      <c r="G480" s="8"/>
    </row>
    <row r="481" spans="1:7" ht="21.95" customHeight="1">
      <c r="A481" s="59" t="s">
        <v>470</v>
      </c>
      <c r="B481" s="59"/>
      <c r="C481" s="59"/>
      <c r="D481" s="59"/>
      <c r="E481" s="59"/>
      <c r="F481" s="59"/>
      <c r="G481" s="59"/>
    </row>
    <row r="482" spans="1:7" ht="15" customHeight="1">
      <c r="A482" s="1"/>
      <c r="B482" s="1"/>
      <c r="C482" s="9"/>
      <c r="D482" s="9" t="s">
        <v>229</v>
      </c>
      <c r="E482" s="8"/>
      <c r="F482" s="8"/>
      <c r="G482" s="8"/>
    </row>
    <row r="483" spans="1:7" ht="18" customHeight="1">
      <c r="A483" s="10" t="s">
        <v>471</v>
      </c>
      <c r="B483" s="11" t="s">
        <v>472</v>
      </c>
      <c r="C483" s="12">
        <v>50</v>
      </c>
      <c r="D483" s="13">
        <v>50</v>
      </c>
      <c r="E483" s="8"/>
      <c r="F483" s="8"/>
      <c r="G483" s="8"/>
    </row>
    <row r="484" spans="1:7" ht="15" customHeight="1">
      <c r="A484" s="14"/>
      <c r="B484" s="15"/>
      <c r="C484" s="16"/>
      <c r="D484" s="17">
        <v>50</v>
      </c>
      <c r="E484" s="8"/>
      <c r="F484" s="8"/>
      <c r="G484" s="8"/>
    </row>
    <row r="485" spans="1:7" ht="21.95" customHeight="1">
      <c r="A485" s="59" t="s">
        <v>473</v>
      </c>
      <c r="B485" s="59"/>
      <c r="C485" s="59"/>
      <c r="D485" s="59"/>
      <c r="E485" s="59"/>
      <c r="F485" s="59"/>
      <c r="G485" s="59"/>
    </row>
    <row r="486" spans="1:7" ht="15" customHeight="1">
      <c r="A486" s="1"/>
      <c r="B486" s="1"/>
      <c r="C486" s="9" t="s">
        <v>233</v>
      </c>
      <c r="D486" s="9" t="s">
        <v>234</v>
      </c>
      <c r="E486" s="9" t="s">
        <v>234</v>
      </c>
      <c r="F486" s="9" t="s">
        <v>229</v>
      </c>
      <c r="G486" s="8"/>
    </row>
    <row r="487" spans="1:7" ht="12.95" customHeight="1">
      <c r="A487" s="10" t="s">
        <v>266</v>
      </c>
      <c r="B487" s="11" t="s">
        <v>267</v>
      </c>
      <c r="C487" s="12">
        <v>10</v>
      </c>
      <c r="D487" s="12">
        <v>6.95</v>
      </c>
      <c r="E487" s="12">
        <v>0</v>
      </c>
      <c r="F487" s="13">
        <v>69.5</v>
      </c>
      <c r="G487" s="8"/>
    </row>
    <row r="488" spans="1:7" ht="15" customHeight="1">
      <c r="A488" s="14"/>
      <c r="B488" s="15"/>
      <c r="C488" s="16"/>
      <c r="D488" s="16"/>
      <c r="E488" s="16"/>
      <c r="F488" s="17">
        <v>69.5</v>
      </c>
      <c r="G488" s="8"/>
    </row>
    <row r="489" spans="1:7" ht="21.95" customHeight="1">
      <c r="A489" s="59" t="s">
        <v>474</v>
      </c>
      <c r="B489" s="59"/>
      <c r="C489" s="59"/>
      <c r="D489" s="59"/>
      <c r="E489" s="59"/>
      <c r="F489" s="59"/>
      <c r="G489" s="59"/>
    </row>
    <row r="490" spans="1:7" ht="15" customHeight="1">
      <c r="A490" s="1"/>
      <c r="B490" s="1"/>
      <c r="C490" s="9" t="s">
        <v>270</v>
      </c>
      <c r="D490" s="9" t="s">
        <v>271</v>
      </c>
      <c r="E490" s="9" t="s">
        <v>272</v>
      </c>
      <c r="F490" s="9" t="s">
        <v>229</v>
      </c>
      <c r="G490" s="8"/>
    </row>
    <row r="491" spans="1:7" ht="12.95" customHeight="1">
      <c r="A491" s="10" t="s">
        <v>273</v>
      </c>
      <c r="B491" s="11" t="s">
        <v>274</v>
      </c>
      <c r="C491" s="12">
        <v>3</v>
      </c>
      <c r="D491" s="12">
        <v>10</v>
      </c>
      <c r="E491" s="12">
        <v>1.3</v>
      </c>
      <c r="F491" s="13">
        <v>39</v>
      </c>
      <c r="G491" s="8"/>
    </row>
    <row r="492" spans="1:7" ht="12.95" customHeight="1">
      <c r="A492" s="10" t="s">
        <v>275</v>
      </c>
      <c r="B492" s="11" t="s">
        <v>276</v>
      </c>
      <c r="C492" s="12">
        <v>3</v>
      </c>
      <c r="D492" s="12">
        <v>10</v>
      </c>
      <c r="E492" s="12">
        <v>2.2999999999999998</v>
      </c>
      <c r="F492" s="13">
        <v>69</v>
      </c>
      <c r="G492" s="8"/>
    </row>
    <row r="493" spans="1:7" ht="18" customHeight="1">
      <c r="A493" s="10" t="s">
        <v>277</v>
      </c>
      <c r="B493" s="11" t="s">
        <v>278</v>
      </c>
      <c r="C493" s="12">
        <v>1.25</v>
      </c>
      <c r="D493" s="12">
        <v>5</v>
      </c>
      <c r="E493" s="12">
        <v>0.5</v>
      </c>
      <c r="F493" s="13">
        <v>12.5</v>
      </c>
      <c r="G493" s="8"/>
    </row>
    <row r="494" spans="1:7" ht="15" customHeight="1">
      <c r="A494" s="14"/>
      <c r="B494" s="15"/>
      <c r="C494" s="16"/>
      <c r="D494" s="16"/>
      <c r="E494" s="16"/>
      <c r="F494" s="17">
        <v>120.5</v>
      </c>
      <c r="G494" s="8"/>
    </row>
    <row r="495" spans="1:7" ht="21.95" customHeight="1">
      <c r="A495" s="59" t="s">
        <v>475</v>
      </c>
      <c r="B495" s="59"/>
      <c r="C495" s="59"/>
      <c r="D495" s="59"/>
      <c r="E495" s="59"/>
      <c r="F495" s="59"/>
      <c r="G495" s="59"/>
    </row>
    <row r="496" spans="1:7" ht="15" customHeight="1">
      <c r="A496" s="1"/>
      <c r="B496" s="1"/>
      <c r="C496" s="9"/>
      <c r="D496" s="9" t="s">
        <v>229</v>
      </c>
      <c r="E496" s="8"/>
      <c r="F496" s="8"/>
      <c r="G496" s="8"/>
    </row>
    <row r="497" spans="1:7" ht="18" customHeight="1">
      <c r="A497" s="10" t="s">
        <v>280</v>
      </c>
      <c r="B497" s="11" t="s">
        <v>281</v>
      </c>
      <c r="C497" s="12">
        <v>120.5</v>
      </c>
      <c r="D497" s="13">
        <v>120.5</v>
      </c>
      <c r="E497" s="8"/>
      <c r="F497" s="8"/>
      <c r="G497" s="8"/>
    </row>
    <row r="498" spans="1:7" ht="15" customHeight="1">
      <c r="A498" s="14"/>
      <c r="B498" s="15"/>
      <c r="C498" s="16"/>
      <c r="D498" s="17">
        <v>120.5</v>
      </c>
      <c r="E498" s="8"/>
      <c r="F498" s="8"/>
      <c r="G498" s="8"/>
    </row>
    <row r="499" spans="1:7" ht="21.95" customHeight="1">
      <c r="A499" s="59" t="s">
        <v>476</v>
      </c>
      <c r="B499" s="59"/>
      <c r="C499" s="59"/>
      <c r="D499" s="59"/>
      <c r="E499" s="59"/>
      <c r="F499" s="59"/>
      <c r="G499" s="59"/>
    </row>
    <row r="500" spans="1:7" ht="15" customHeight="1">
      <c r="A500" s="1"/>
      <c r="B500" s="1"/>
      <c r="C500" s="9"/>
      <c r="D500" s="9" t="s">
        <v>229</v>
      </c>
      <c r="E500" s="8"/>
      <c r="F500" s="8"/>
      <c r="G500" s="8"/>
    </row>
    <row r="501" spans="1:7" ht="18" customHeight="1">
      <c r="A501" s="10" t="s">
        <v>283</v>
      </c>
      <c r="B501" s="11" t="s">
        <v>284</v>
      </c>
      <c r="C501" s="12">
        <v>68.2</v>
      </c>
      <c r="D501" s="13">
        <v>68.2</v>
      </c>
      <c r="E501" s="8"/>
      <c r="F501" s="8"/>
      <c r="G501" s="8"/>
    </row>
    <row r="502" spans="1:7" ht="12.95" customHeight="1">
      <c r="A502" s="10" t="s">
        <v>285</v>
      </c>
      <c r="B502" s="11" t="s">
        <v>286</v>
      </c>
      <c r="C502" s="12">
        <v>750.2</v>
      </c>
      <c r="D502" s="13">
        <v>750.2</v>
      </c>
      <c r="E502" s="8"/>
      <c r="F502" s="8"/>
      <c r="G502" s="8"/>
    </row>
    <row r="503" spans="1:7" ht="12.95" customHeight="1">
      <c r="A503" s="10" t="s">
        <v>477</v>
      </c>
      <c r="B503" s="11" t="s">
        <v>478</v>
      </c>
      <c r="C503" s="12">
        <v>512</v>
      </c>
      <c r="D503" s="13">
        <v>512</v>
      </c>
      <c r="E503" s="8"/>
      <c r="F503" s="8"/>
      <c r="G503" s="8"/>
    </row>
    <row r="504" spans="1:7" ht="27" customHeight="1">
      <c r="A504" s="10" t="s">
        <v>287</v>
      </c>
      <c r="B504" s="11" t="s">
        <v>288</v>
      </c>
      <c r="C504" s="12">
        <v>-120.5</v>
      </c>
      <c r="D504" s="13">
        <v>-120.5</v>
      </c>
      <c r="E504" s="8"/>
      <c r="F504" s="8"/>
      <c r="G504" s="8"/>
    </row>
    <row r="505" spans="1:7" ht="15" customHeight="1">
      <c r="A505" s="14"/>
      <c r="B505" s="15"/>
      <c r="C505" s="16"/>
      <c r="D505" s="17">
        <v>1209.9000000000001</v>
      </c>
      <c r="E505" s="8"/>
      <c r="F505" s="8"/>
      <c r="G505" s="8"/>
    </row>
    <row r="506" spans="1:7" ht="21.95" customHeight="1">
      <c r="A506" s="59" t="s">
        <v>479</v>
      </c>
      <c r="B506" s="59"/>
      <c r="C506" s="59"/>
      <c r="D506" s="59"/>
      <c r="E506" s="59"/>
      <c r="F506" s="59"/>
      <c r="G506" s="59"/>
    </row>
    <row r="507" spans="1:7" ht="15" customHeight="1">
      <c r="A507" s="1"/>
      <c r="B507" s="1"/>
      <c r="C507" s="9"/>
      <c r="D507" s="9" t="s">
        <v>229</v>
      </c>
      <c r="E507" s="8"/>
      <c r="F507" s="8"/>
      <c r="G507" s="8"/>
    </row>
    <row r="508" spans="1:7" ht="18" customHeight="1">
      <c r="A508" s="10" t="s">
        <v>283</v>
      </c>
      <c r="B508" s="11" t="s">
        <v>284</v>
      </c>
      <c r="C508" s="12">
        <v>68.2</v>
      </c>
      <c r="D508" s="13">
        <v>68.2</v>
      </c>
      <c r="E508" s="8"/>
      <c r="F508" s="8"/>
      <c r="G508" s="8"/>
    </row>
    <row r="509" spans="1:7" ht="12.95" customHeight="1">
      <c r="A509" s="10" t="s">
        <v>285</v>
      </c>
      <c r="B509" s="11" t="s">
        <v>286</v>
      </c>
      <c r="C509" s="12">
        <v>750.2</v>
      </c>
      <c r="D509" s="13">
        <v>750.2</v>
      </c>
      <c r="E509" s="8"/>
      <c r="F509" s="8"/>
      <c r="G509" s="8"/>
    </row>
    <row r="510" spans="1:7" ht="12.95" customHeight="1">
      <c r="A510" s="10" t="s">
        <v>477</v>
      </c>
      <c r="B510" s="11" t="s">
        <v>478</v>
      </c>
      <c r="C510" s="12">
        <v>512</v>
      </c>
      <c r="D510" s="13">
        <v>512</v>
      </c>
      <c r="E510" s="8"/>
      <c r="F510" s="8"/>
      <c r="G510" s="8"/>
    </row>
    <row r="511" spans="1:7" ht="27" customHeight="1">
      <c r="A511" s="10" t="s">
        <v>287</v>
      </c>
      <c r="B511" s="11" t="s">
        <v>288</v>
      </c>
      <c r="C511" s="12">
        <v>-120.5</v>
      </c>
      <c r="D511" s="13">
        <v>-120.5</v>
      </c>
      <c r="E511" s="8"/>
      <c r="F511" s="8"/>
      <c r="G511" s="8"/>
    </row>
    <row r="512" spans="1:7" ht="15" customHeight="1">
      <c r="A512" s="14"/>
      <c r="B512" s="15"/>
      <c r="C512" s="16"/>
      <c r="D512" s="17">
        <v>1209.9000000000001</v>
      </c>
      <c r="E512" s="8"/>
      <c r="F512" s="8"/>
      <c r="G512" s="8"/>
    </row>
    <row r="513" spans="1:7" ht="21.95" customHeight="1">
      <c r="A513" s="59" t="s">
        <v>480</v>
      </c>
      <c r="B513" s="59"/>
      <c r="C513" s="59"/>
      <c r="D513" s="59"/>
      <c r="E513" s="59"/>
      <c r="F513" s="59"/>
      <c r="G513" s="59"/>
    </row>
    <row r="514" spans="1:7" ht="15" customHeight="1">
      <c r="A514" s="1"/>
      <c r="B514" s="1"/>
      <c r="C514" s="9" t="s">
        <v>233</v>
      </c>
      <c r="D514" s="9" t="s">
        <v>234</v>
      </c>
      <c r="E514" s="9" t="s">
        <v>234</v>
      </c>
      <c r="F514" s="9" t="s">
        <v>229</v>
      </c>
      <c r="G514" s="8"/>
    </row>
    <row r="515" spans="1:7" ht="27" customHeight="1">
      <c r="A515" s="10" t="s">
        <v>466</v>
      </c>
      <c r="B515" s="11" t="s">
        <v>469</v>
      </c>
      <c r="C515" s="12">
        <v>160</v>
      </c>
      <c r="D515" s="12">
        <v>5.2</v>
      </c>
      <c r="E515" s="12">
        <v>0.5</v>
      </c>
      <c r="F515" s="13">
        <v>992</v>
      </c>
      <c r="G515" s="8"/>
    </row>
    <row r="516" spans="1:7" ht="15" customHeight="1">
      <c r="A516" s="14"/>
      <c r="B516" s="15"/>
      <c r="C516" s="16"/>
      <c r="D516" s="16"/>
      <c r="E516" s="16"/>
      <c r="F516" s="17">
        <v>992</v>
      </c>
      <c r="G516" s="8"/>
    </row>
    <row r="517" spans="1:7" ht="21.95" customHeight="1">
      <c r="A517" s="59" t="s">
        <v>481</v>
      </c>
      <c r="B517" s="59"/>
      <c r="C517" s="59"/>
      <c r="D517" s="59"/>
      <c r="E517" s="59"/>
      <c r="F517" s="59"/>
      <c r="G517" s="59"/>
    </row>
    <row r="518" spans="1:7" ht="15" customHeight="1">
      <c r="A518" s="1"/>
      <c r="B518" s="1"/>
      <c r="C518" s="9" t="s">
        <v>233</v>
      </c>
      <c r="D518" s="9" t="s">
        <v>234</v>
      </c>
      <c r="E518" s="9" t="s">
        <v>229</v>
      </c>
      <c r="F518" s="8"/>
      <c r="G518" s="8"/>
    </row>
    <row r="519" spans="1:7" ht="27" customHeight="1">
      <c r="A519" s="10" t="s">
        <v>466</v>
      </c>
      <c r="B519" s="11" t="s">
        <v>482</v>
      </c>
      <c r="C519" s="12">
        <v>160</v>
      </c>
      <c r="D519" s="12">
        <v>5.2</v>
      </c>
      <c r="E519" s="13">
        <v>832</v>
      </c>
      <c r="F519" s="8"/>
      <c r="G519" s="8"/>
    </row>
    <row r="520" spans="1:7" ht="15" customHeight="1">
      <c r="A520" s="14"/>
      <c r="B520" s="15"/>
      <c r="C520" s="16"/>
      <c r="D520" s="16"/>
      <c r="E520" s="17">
        <v>832</v>
      </c>
      <c r="F520" s="8"/>
      <c r="G520" s="8"/>
    </row>
    <row r="521" spans="1:7" ht="21.95" customHeight="1">
      <c r="A521" s="59" t="s">
        <v>483</v>
      </c>
      <c r="B521" s="59"/>
      <c r="C521" s="59"/>
      <c r="D521" s="59"/>
      <c r="E521" s="59"/>
      <c r="F521" s="59"/>
      <c r="G521" s="59"/>
    </row>
    <row r="522" spans="1:7" ht="15" customHeight="1">
      <c r="A522" s="1"/>
      <c r="B522" s="1"/>
      <c r="C522" s="9" t="s">
        <v>233</v>
      </c>
      <c r="D522" s="9" t="s">
        <v>229</v>
      </c>
      <c r="E522" s="8"/>
      <c r="F522" s="8"/>
      <c r="G522" s="8"/>
    </row>
    <row r="523" spans="1:7" ht="18" customHeight="1">
      <c r="A523" s="10" t="s">
        <v>230</v>
      </c>
      <c r="B523" s="11" t="s">
        <v>484</v>
      </c>
      <c r="C523" s="12">
        <v>160</v>
      </c>
      <c r="D523" s="13">
        <v>320</v>
      </c>
      <c r="E523" s="8"/>
      <c r="F523" s="8"/>
      <c r="G523" s="8"/>
    </row>
    <row r="524" spans="1:7" ht="12.95" customHeight="1">
      <c r="A524" s="10" t="s">
        <v>242</v>
      </c>
      <c r="B524" s="11" t="s">
        <v>485</v>
      </c>
      <c r="C524" s="12">
        <v>6.2</v>
      </c>
      <c r="D524" s="13">
        <v>6.2</v>
      </c>
      <c r="E524" s="8"/>
      <c r="F524" s="8"/>
      <c r="G524" s="8"/>
    </row>
    <row r="525" spans="1:7" ht="15" customHeight="1">
      <c r="A525" s="14"/>
      <c r="B525" s="15"/>
      <c r="C525" s="16"/>
      <c r="D525" s="17">
        <v>326.2</v>
      </c>
      <c r="E525" s="8"/>
      <c r="F525" s="8"/>
      <c r="G525" s="8"/>
    </row>
    <row r="526" spans="1:7" ht="21.95" customHeight="1">
      <c r="A526" s="59" t="s">
        <v>486</v>
      </c>
      <c r="B526" s="59"/>
      <c r="C526" s="59"/>
      <c r="D526" s="59"/>
      <c r="E526" s="59"/>
      <c r="F526" s="59"/>
      <c r="G526" s="59"/>
    </row>
    <row r="527" spans="1:7" ht="15" customHeight="1">
      <c r="A527" s="1"/>
      <c r="B527" s="1"/>
      <c r="C527" s="9" t="s">
        <v>245</v>
      </c>
      <c r="D527" s="9" t="s">
        <v>233</v>
      </c>
      <c r="E527" s="9" t="s">
        <v>234</v>
      </c>
      <c r="F527" s="9" t="s">
        <v>229</v>
      </c>
      <c r="G527" s="8"/>
    </row>
    <row r="528" spans="1:7" ht="18" customHeight="1">
      <c r="A528" s="10" t="s">
        <v>230</v>
      </c>
      <c r="B528" s="11" t="s">
        <v>487</v>
      </c>
      <c r="C528" s="12">
        <v>0.1</v>
      </c>
      <c r="D528" s="12">
        <v>160</v>
      </c>
      <c r="E528" s="12">
        <v>0.35</v>
      </c>
      <c r="F528" s="13">
        <v>11.2</v>
      </c>
      <c r="G528" s="8"/>
    </row>
    <row r="529" spans="1:7" ht="15" customHeight="1">
      <c r="A529" s="14"/>
      <c r="B529" s="15"/>
      <c r="C529" s="16"/>
      <c r="D529" s="16"/>
      <c r="E529" s="16"/>
      <c r="F529" s="17">
        <v>11.2</v>
      </c>
      <c r="G529" s="8"/>
    </row>
    <row r="530" spans="1:7" ht="21.95" customHeight="1">
      <c r="A530" s="59" t="s">
        <v>488</v>
      </c>
      <c r="B530" s="59"/>
      <c r="C530" s="59"/>
      <c r="D530" s="59"/>
      <c r="E530" s="59"/>
      <c r="F530" s="59"/>
      <c r="G530" s="59"/>
    </row>
    <row r="531" spans="1:7" ht="15" customHeight="1">
      <c r="A531" s="1"/>
      <c r="B531" s="1"/>
      <c r="C531" s="9" t="s">
        <v>245</v>
      </c>
      <c r="D531" s="9" t="s">
        <v>233</v>
      </c>
      <c r="E531" s="9" t="s">
        <v>234</v>
      </c>
      <c r="F531" s="9" t="s">
        <v>229</v>
      </c>
      <c r="G531" s="8"/>
    </row>
    <row r="532" spans="1:7" ht="18" customHeight="1">
      <c r="A532" s="10" t="s">
        <v>230</v>
      </c>
      <c r="B532" s="11" t="s">
        <v>487</v>
      </c>
      <c r="C532" s="12">
        <v>0.1</v>
      </c>
      <c r="D532" s="12">
        <v>160</v>
      </c>
      <c r="E532" s="12">
        <v>0.35</v>
      </c>
      <c r="F532" s="13">
        <v>11.2</v>
      </c>
      <c r="G532" s="8"/>
    </row>
    <row r="533" spans="1:7" ht="15" customHeight="1">
      <c r="A533" s="14"/>
      <c r="B533" s="15"/>
      <c r="C533" s="16"/>
      <c r="D533" s="16"/>
      <c r="E533" s="16"/>
      <c r="F533" s="17">
        <v>11.2</v>
      </c>
      <c r="G533" s="8"/>
    </row>
    <row r="534" spans="1:7" ht="21.95" customHeight="1">
      <c r="A534" s="59" t="s">
        <v>489</v>
      </c>
      <c r="B534" s="59"/>
      <c r="C534" s="59"/>
      <c r="D534" s="59"/>
      <c r="E534" s="59"/>
      <c r="F534" s="59"/>
      <c r="G534" s="59"/>
    </row>
    <row r="535" spans="1:7" ht="15" customHeight="1">
      <c r="A535" s="1"/>
      <c r="B535" s="1"/>
      <c r="C535" s="9" t="s">
        <v>270</v>
      </c>
      <c r="D535" s="9" t="s">
        <v>271</v>
      </c>
      <c r="E535" s="9" t="s">
        <v>272</v>
      </c>
      <c r="F535" s="9" t="s">
        <v>229</v>
      </c>
      <c r="G535" s="8"/>
    </row>
    <row r="536" spans="1:7" ht="18" customHeight="1">
      <c r="A536" s="10" t="s">
        <v>273</v>
      </c>
      <c r="B536" s="11" t="s">
        <v>291</v>
      </c>
      <c r="C536" s="12">
        <v>1</v>
      </c>
      <c r="D536" s="12">
        <v>10</v>
      </c>
      <c r="E536" s="12">
        <v>0</v>
      </c>
      <c r="F536" s="13">
        <v>33</v>
      </c>
      <c r="G536" s="8"/>
    </row>
    <row r="537" spans="1:7" ht="35.1" customHeight="1">
      <c r="A537" s="10" t="s">
        <v>275</v>
      </c>
      <c r="B537" s="11" t="s">
        <v>292</v>
      </c>
      <c r="C537" s="12">
        <v>0.5</v>
      </c>
      <c r="D537" s="12">
        <v>10</v>
      </c>
      <c r="E537" s="12">
        <v>0</v>
      </c>
      <c r="F537" s="13">
        <v>54</v>
      </c>
      <c r="G537" s="8"/>
    </row>
    <row r="538" spans="1:7" ht="18" customHeight="1">
      <c r="A538" s="10" t="s">
        <v>277</v>
      </c>
      <c r="B538" s="11" t="s">
        <v>278</v>
      </c>
      <c r="C538" s="12">
        <v>1.25</v>
      </c>
      <c r="D538" s="12">
        <v>5</v>
      </c>
      <c r="E538" s="12">
        <v>0.5</v>
      </c>
      <c r="F538" s="13">
        <v>12.5</v>
      </c>
      <c r="G538" s="8"/>
    </row>
    <row r="539" spans="1:7" ht="12.95" customHeight="1">
      <c r="A539" s="10" t="s">
        <v>293</v>
      </c>
      <c r="B539" s="11" t="s">
        <v>490</v>
      </c>
      <c r="C539" s="12">
        <v>0.8</v>
      </c>
      <c r="D539" s="12">
        <v>10</v>
      </c>
      <c r="E539" s="12">
        <v>0.5</v>
      </c>
      <c r="F539" s="13">
        <v>8</v>
      </c>
      <c r="G539" s="8"/>
    </row>
    <row r="540" spans="1:7" ht="12.95" customHeight="1">
      <c r="A540" s="10" t="s">
        <v>295</v>
      </c>
      <c r="B540" s="11" t="s">
        <v>491</v>
      </c>
      <c r="C540" s="12">
        <v>0.95</v>
      </c>
      <c r="D540" s="12">
        <v>5</v>
      </c>
      <c r="E540" s="12">
        <v>0.5</v>
      </c>
      <c r="F540" s="13">
        <v>9.5</v>
      </c>
      <c r="G540" s="8"/>
    </row>
    <row r="541" spans="1:7" ht="15" customHeight="1">
      <c r="A541" s="14"/>
      <c r="B541" s="15"/>
      <c r="C541" s="16"/>
      <c r="D541" s="16"/>
      <c r="E541" s="16"/>
      <c r="F541" s="17">
        <v>117</v>
      </c>
      <c r="G541" s="8"/>
    </row>
    <row r="542" spans="1:7" ht="30" customHeight="1">
      <c r="A542" s="59" t="s">
        <v>492</v>
      </c>
      <c r="B542" s="59"/>
      <c r="C542" s="59"/>
      <c r="D542" s="59"/>
      <c r="E542" s="59"/>
      <c r="F542" s="59"/>
      <c r="G542" s="59"/>
    </row>
    <row r="543" spans="1:7" ht="15" customHeight="1">
      <c r="A543" s="1"/>
      <c r="B543" s="1"/>
      <c r="C543" s="9"/>
      <c r="D543" s="9" t="s">
        <v>229</v>
      </c>
      <c r="E543" s="8"/>
      <c r="F543" s="8"/>
      <c r="G543" s="8"/>
    </row>
    <row r="544" spans="1:7" ht="18" customHeight="1">
      <c r="A544" s="10" t="s">
        <v>297</v>
      </c>
      <c r="B544" s="11" t="s">
        <v>298</v>
      </c>
      <c r="C544" s="12">
        <v>23.33</v>
      </c>
      <c r="D544" s="13">
        <v>23.33</v>
      </c>
      <c r="E544" s="8"/>
      <c r="F544" s="8"/>
      <c r="G544" s="8"/>
    </row>
    <row r="545" spans="1:7" ht="15" customHeight="1">
      <c r="A545" s="14"/>
      <c r="B545" s="15"/>
      <c r="C545" s="16"/>
      <c r="D545" s="17">
        <v>23.33</v>
      </c>
      <c r="E545" s="8"/>
      <c r="F545" s="8"/>
      <c r="G545" s="8"/>
    </row>
    <row r="546" spans="1:7" ht="30" customHeight="1">
      <c r="A546" s="59" t="s">
        <v>493</v>
      </c>
      <c r="B546" s="59"/>
      <c r="C546" s="59"/>
      <c r="D546" s="59"/>
      <c r="E546" s="59"/>
      <c r="F546" s="59"/>
      <c r="G546" s="59"/>
    </row>
    <row r="547" spans="1:7" ht="15" customHeight="1">
      <c r="A547" s="1"/>
      <c r="B547" s="1"/>
      <c r="C547" s="9"/>
      <c r="D547" s="9" t="s">
        <v>229</v>
      </c>
      <c r="E547" s="8"/>
      <c r="F547" s="8"/>
      <c r="G547" s="8"/>
    </row>
    <row r="548" spans="1:7" ht="18" customHeight="1">
      <c r="A548" s="10" t="s">
        <v>297</v>
      </c>
      <c r="B548" s="11" t="s">
        <v>298</v>
      </c>
      <c r="C548" s="12">
        <v>23.33</v>
      </c>
      <c r="D548" s="13">
        <v>23.33</v>
      </c>
      <c r="E548" s="8"/>
      <c r="F548" s="8"/>
      <c r="G548" s="8"/>
    </row>
    <row r="549" spans="1:7" ht="15" customHeight="1">
      <c r="A549" s="14"/>
      <c r="B549" s="15"/>
      <c r="C549" s="16"/>
      <c r="D549" s="17">
        <v>23.33</v>
      </c>
      <c r="E549" s="8"/>
      <c r="F549" s="8"/>
      <c r="G549" s="8"/>
    </row>
    <row r="550" spans="1:7" ht="21.95" customHeight="1">
      <c r="A550" s="59" t="s">
        <v>494</v>
      </c>
      <c r="B550" s="59"/>
      <c r="C550" s="59"/>
      <c r="D550" s="59"/>
      <c r="E550" s="59"/>
      <c r="F550" s="59"/>
      <c r="G550" s="59"/>
    </row>
    <row r="551" spans="1:7" ht="15" customHeight="1">
      <c r="A551" s="1"/>
      <c r="B551" s="1"/>
      <c r="C551" s="9"/>
      <c r="D551" s="9" t="s">
        <v>229</v>
      </c>
      <c r="E551" s="8"/>
      <c r="F551" s="8"/>
      <c r="G551" s="8"/>
    </row>
    <row r="552" spans="1:7" ht="18" customHeight="1">
      <c r="A552" s="10" t="s">
        <v>301</v>
      </c>
      <c r="B552" s="11" t="s">
        <v>302</v>
      </c>
      <c r="C552" s="12">
        <v>125.26</v>
      </c>
      <c r="D552" s="13">
        <v>125.26</v>
      </c>
      <c r="E552" s="8"/>
      <c r="F552" s="8"/>
      <c r="G552" s="8"/>
    </row>
    <row r="553" spans="1:7" ht="15" customHeight="1">
      <c r="A553" s="14"/>
      <c r="B553" s="15"/>
      <c r="C553" s="16"/>
      <c r="D553" s="17">
        <v>125.26</v>
      </c>
      <c r="E553" s="8"/>
      <c r="F553" s="8"/>
      <c r="G553" s="8"/>
    </row>
    <row r="554" spans="1:7" ht="21.95" customHeight="1">
      <c r="A554" s="59" t="s">
        <v>495</v>
      </c>
      <c r="B554" s="59"/>
      <c r="C554" s="59"/>
      <c r="D554" s="59"/>
      <c r="E554" s="59"/>
      <c r="F554" s="59"/>
      <c r="G554" s="59"/>
    </row>
    <row r="555" spans="1:7" ht="15" customHeight="1">
      <c r="A555" s="1"/>
      <c r="B555" s="1"/>
      <c r="C555" s="9"/>
      <c r="D555" s="9" t="s">
        <v>229</v>
      </c>
      <c r="E555" s="8"/>
      <c r="F555" s="8"/>
      <c r="G555" s="8"/>
    </row>
    <row r="556" spans="1:7" ht="12.95" customHeight="1">
      <c r="A556" s="10" t="s">
        <v>304</v>
      </c>
      <c r="B556" s="11" t="s">
        <v>305</v>
      </c>
      <c r="C556" s="12">
        <v>2.2999999999999998</v>
      </c>
      <c r="D556" s="13">
        <v>2.2999999999999998</v>
      </c>
      <c r="E556" s="8"/>
      <c r="F556" s="8"/>
      <c r="G556" s="8"/>
    </row>
    <row r="557" spans="1:7" ht="15" customHeight="1">
      <c r="A557" s="14"/>
      <c r="B557" s="15"/>
      <c r="C557" s="16"/>
      <c r="D557" s="17">
        <v>2.2999999999999998</v>
      </c>
      <c r="E557" s="8"/>
      <c r="F557" s="8"/>
      <c r="G557" s="8"/>
    </row>
    <row r="558" spans="1:7" ht="42" customHeight="1">
      <c r="A558" s="59" t="s">
        <v>496</v>
      </c>
      <c r="B558" s="59"/>
      <c r="C558" s="59"/>
      <c r="D558" s="59"/>
      <c r="E558" s="59"/>
      <c r="F558" s="59"/>
      <c r="G558" s="59"/>
    </row>
    <row r="559" spans="1:7" ht="15" customHeight="1">
      <c r="A559" s="1"/>
      <c r="B559" s="1"/>
      <c r="C559" s="9"/>
      <c r="D559" s="9" t="s">
        <v>229</v>
      </c>
      <c r="E559" s="8"/>
      <c r="F559" s="8"/>
      <c r="G559" s="8"/>
    </row>
    <row r="560" spans="1:7" ht="18" customHeight="1">
      <c r="A560" s="10" t="s">
        <v>307</v>
      </c>
      <c r="B560" s="11" t="s">
        <v>308</v>
      </c>
      <c r="C560" s="12">
        <v>42</v>
      </c>
      <c r="D560" s="13">
        <v>42</v>
      </c>
      <c r="E560" s="8"/>
      <c r="F560" s="8"/>
      <c r="G560" s="8"/>
    </row>
    <row r="561" spans="1:7" ht="15" customHeight="1">
      <c r="A561" s="14"/>
      <c r="B561" s="15"/>
      <c r="C561" s="16"/>
      <c r="D561" s="17">
        <v>42</v>
      </c>
      <c r="E561" s="8"/>
      <c r="F561" s="8"/>
      <c r="G561" s="8"/>
    </row>
    <row r="562" spans="1:7" ht="30" customHeight="1">
      <c r="A562" s="59" t="s">
        <v>497</v>
      </c>
      <c r="B562" s="59"/>
      <c r="C562" s="59"/>
      <c r="D562" s="59"/>
      <c r="E562" s="59"/>
      <c r="F562" s="59"/>
      <c r="G562" s="59"/>
    </row>
    <row r="563" spans="1:7" ht="15" customHeight="1">
      <c r="A563" s="1"/>
      <c r="B563" s="1"/>
      <c r="C563" s="9"/>
      <c r="D563" s="9" t="s">
        <v>229</v>
      </c>
      <c r="E563" s="8"/>
      <c r="F563" s="8"/>
      <c r="G563" s="8"/>
    </row>
    <row r="564" spans="1:7" ht="12.95" customHeight="1">
      <c r="A564" s="10" t="s">
        <v>310</v>
      </c>
      <c r="B564" s="11" t="s">
        <v>311</v>
      </c>
      <c r="C564" s="12">
        <v>40</v>
      </c>
      <c r="D564" s="13">
        <v>40</v>
      </c>
      <c r="E564" s="8"/>
      <c r="F564" s="8"/>
      <c r="G564" s="8"/>
    </row>
    <row r="565" spans="1:7" ht="15" customHeight="1">
      <c r="A565" s="14"/>
      <c r="B565" s="15"/>
      <c r="C565" s="16"/>
      <c r="D565" s="17">
        <v>40</v>
      </c>
      <c r="E565" s="8"/>
      <c r="F565" s="8"/>
      <c r="G565" s="8"/>
    </row>
    <row r="566" spans="1:7" ht="21.95" customHeight="1">
      <c r="A566" s="59" t="s">
        <v>498</v>
      </c>
      <c r="B566" s="59"/>
      <c r="C566" s="59"/>
      <c r="D566" s="59"/>
      <c r="E566" s="59"/>
      <c r="F566" s="59"/>
      <c r="G566" s="59"/>
    </row>
    <row r="567" spans="1:7" ht="15" customHeight="1">
      <c r="A567" s="1"/>
      <c r="B567" s="1"/>
      <c r="C567" s="9" t="s">
        <v>233</v>
      </c>
      <c r="D567" s="9" t="s">
        <v>234</v>
      </c>
      <c r="E567" s="9" t="s">
        <v>234</v>
      </c>
      <c r="F567" s="9" t="s">
        <v>229</v>
      </c>
      <c r="G567" s="8"/>
    </row>
    <row r="568" spans="1:7" ht="12.95" customHeight="1">
      <c r="A568" s="10" t="s">
        <v>266</v>
      </c>
      <c r="B568" s="11" t="s">
        <v>267</v>
      </c>
      <c r="C568" s="12">
        <v>10</v>
      </c>
      <c r="D568" s="12">
        <v>6.95</v>
      </c>
      <c r="E568" s="12">
        <v>0</v>
      </c>
      <c r="F568" s="13">
        <v>69.5</v>
      </c>
      <c r="G568" s="8"/>
    </row>
    <row r="569" spans="1:7" ht="15" customHeight="1">
      <c r="A569" s="14"/>
      <c r="B569" s="15"/>
      <c r="C569" s="16"/>
      <c r="D569" s="16"/>
      <c r="E569" s="16"/>
      <c r="F569" s="17">
        <v>69.5</v>
      </c>
      <c r="G569" s="8"/>
    </row>
    <row r="570" spans="1:7" ht="21.95" customHeight="1">
      <c r="A570" s="59" t="s">
        <v>499</v>
      </c>
      <c r="B570" s="59"/>
      <c r="C570" s="59"/>
      <c r="D570" s="59"/>
      <c r="E570" s="59"/>
      <c r="F570" s="59"/>
      <c r="G570" s="59"/>
    </row>
    <row r="571" spans="1:7" ht="15" customHeight="1">
      <c r="A571" s="1"/>
      <c r="B571" s="1"/>
      <c r="C571" s="9" t="s">
        <v>233</v>
      </c>
      <c r="D571" s="9" t="s">
        <v>234</v>
      </c>
      <c r="E571" s="9" t="s">
        <v>234</v>
      </c>
      <c r="F571" s="9" t="s">
        <v>229</v>
      </c>
      <c r="G571" s="8"/>
    </row>
    <row r="572" spans="1:7" ht="27" customHeight="1">
      <c r="A572" s="10" t="s">
        <v>466</v>
      </c>
      <c r="B572" s="11" t="s">
        <v>469</v>
      </c>
      <c r="C572" s="12">
        <v>160</v>
      </c>
      <c r="D572" s="12">
        <v>5.2</v>
      </c>
      <c r="E572" s="12">
        <v>0.5</v>
      </c>
      <c r="F572" s="13">
        <v>992</v>
      </c>
      <c r="G572" s="8"/>
    </row>
    <row r="573" spans="1:7" ht="15" customHeight="1">
      <c r="A573" s="14"/>
      <c r="B573" s="15"/>
      <c r="C573" s="16"/>
      <c r="D573" s="16"/>
      <c r="E573" s="16"/>
      <c r="F573" s="17">
        <v>992</v>
      </c>
      <c r="G573" s="8"/>
    </row>
  </sheetData>
  <mergeCells count="115">
    <mergeCell ref="A554:G554"/>
    <mergeCell ref="A558:G558"/>
    <mergeCell ref="A562:G562"/>
    <mergeCell ref="A566:G566"/>
    <mergeCell ref="A570:G570"/>
    <mergeCell ref="A530:G530"/>
    <mergeCell ref="A534:G534"/>
    <mergeCell ref="A542:G542"/>
    <mergeCell ref="A546:G546"/>
    <mergeCell ref="A550:G550"/>
    <mergeCell ref="A506:G506"/>
    <mergeCell ref="A513:G513"/>
    <mergeCell ref="A517:G517"/>
    <mergeCell ref="A521:G521"/>
    <mergeCell ref="A526:G526"/>
    <mergeCell ref="A481:G481"/>
    <mergeCell ref="A485:G485"/>
    <mergeCell ref="A489:G489"/>
    <mergeCell ref="A495:G495"/>
    <mergeCell ref="A499:G499"/>
    <mergeCell ref="A453:G453"/>
    <mergeCell ref="A461:G461"/>
    <mergeCell ref="A469:G469"/>
    <mergeCell ref="A473:G473"/>
    <mergeCell ref="A477:G477"/>
    <mergeCell ref="A409:G409"/>
    <mergeCell ref="A417:G417"/>
    <mergeCell ref="A425:G425"/>
    <mergeCell ref="A433:G433"/>
    <mergeCell ref="A445:G445"/>
    <mergeCell ref="A379:G379"/>
    <mergeCell ref="A384:G384"/>
    <mergeCell ref="A389:G389"/>
    <mergeCell ref="A393:G393"/>
    <mergeCell ref="A401:G401"/>
    <mergeCell ref="A352:G352"/>
    <mergeCell ref="A357:G357"/>
    <mergeCell ref="A362:G362"/>
    <mergeCell ref="A367:G367"/>
    <mergeCell ref="A374:G374"/>
    <mergeCell ref="A326:G326"/>
    <mergeCell ref="A332:G332"/>
    <mergeCell ref="A338:G338"/>
    <mergeCell ref="A342:G342"/>
    <mergeCell ref="A347:G347"/>
    <mergeCell ref="A294:G294"/>
    <mergeCell ref="A300:G300"/>
    <mergeCell ref="A306:G306"/>
    <mergeCell ref="A312:G312"/>
    <mergeCell ref="A320:G320"/>
    <mergeCell ref="A270:G270"/>
    <mergeCell ref="A274:G274"/>
    <mergeCell ref="A278:G278"/>
    <mergeCell ref="A282:G282"/>
    <mergeCell ref="A288:G288"/>
    <mergeCell ref="A250:G250"/>
    <mergeCell ref="A254:G254"/>
    <mergeCell ref="A258:G258"/>
    <mergeCell ref="A262:G262"/>
    <mergeCell ref="A266:G266"/>
    <mergeCell ref="A220:G220"/>
    <mergeCell ref="A226:G226"/>
    <mergeCell ref="A230:G230"/>
    <mergeCell ref="A236:G236"/>
    <mergeCell ref="A242:G242"/>
    <mergeCell ref="A200:G200"/>
    <mergeCell ref="A204:G204"/>
    <mergeCell ref="A208:G208"/>
    <mergeCell ref="A212:G212"/>
    <mergeCell ref="A216:G216"/>
    <mergeCell ref="A180:G180"/>
    <mergeCell ref="A184:G184"/>
    <mergeCell ref="A188:G188"/>
    <mergeCell ref="A192:G192"/>
    <mergeCell ref="A196:G196"/>
    <mergeCell ref="A150:G150"/>
    <mergeCell ref="A156:G156"/>
    <mergeCell ref="A160:G160"/>
    <mergeCell ref="A166:G166"/>
    <mergeCell ref="A172:G172"/>
    <mergeCell ref="A130:G130"/>
    <mergeCell ref="A134:G134"/>
    <mergeCell ref="A138:G138"/>
    <mergeCell ref="A142:G142"/>
    <mergeCell ref="A146:G146"/>
    <mergeCell ref="A110:G110"/>
    <mergeCell ref="A114:G114"/>
    <mergeCell ref="A118:G118"/>
    <mergeCell ref="A122:G122"/>
    <mergeCell ref="A126:G126"/>
    <mergeCell ref="A80:G80"/>
    <mergeCell ref="A86:G86"/>
    <mergeCell ref="A90:G90"/>
    <mergeCell ref="A96:G96"/>
    <mergeCell ref="A102:G102"/>
    <mergeCell ref="A60:G60"/>
    <mergeCell ref="A64:G64"/>
    <mergeCell ref="A68:G68"/>
    <mergeCell ref="A72:G72"/>
    <mergeCell ref="A76:G76"/>
    <mergeCell ref="A39:G39"/>
    <mergeCell ref="A43:G43"/>
    <mergeCell ref="A47:G47"/>
    <mergeCell ref="A51:G51"/>
    <mergeCell ref="A56:G56"/>
    <mergeCell ref="A18:G18"/>
    <mergeCell ref="A23:G23"/>
    <mergeCell ref="A27:G27"/>
    <mergeCell ref="A31:G31"/>
    <mergeCell ref="A35:G35"/>
    <mergeCell ref="A1:G1"/>
    <mergeCell ref="A2:G2"/>
    <mergeCell ref="A6:G6"/>
    <mergeCell ref="A10:G10"/>
    <mergeCell ref="A14:G14"/>
  </mergeCells>
  <pageMargins left="0" right="0" top="0" bottom="0" header="0" footer="0"/>
  <pageSetup scale="85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/>
  </sheetPr>
  <dimension ref="A1:G1459"/>
  <sheetViews>
    <sheetView workbookViewId="0"/>
  </sheetViews>
  <sheetFormatPr defaultRowHeight="15"/>
  <cols>
    <col min="1" max="1" width="10.28515625" customWidth="1"/>
    <col min="2" max="2" width="48.85546875" customWidth="1"/>
    <col min="3" max="3" width="12.42578125" customWidth="1"/>
    <col min="4" max="4" width="6.140625" customWidth="1"/>
    <col min="5" max="7" width="12.42578125" customWidth="1"/>
  </cols>
  <sheetData>
    <row r="1" spans="1:7" ht="114" customHeight="1">
      <c r="A1" s="53"/>
      <c r="B1" s="53"/>
      <c r="C1" s="53"/>
      <c r="D1" s="53"/>
      <c r="E1" s="53"/>
      <c r="F1" s="53"/>
      <c r="G1" s="53"/>
    </row>
    <row r="2" spans="1:7" ht="9.9499999999999993" customHeight="1">
      <c r="A2" s="8"/>
      <c r="B2" s="8"/>
      <c r="C2" s="60"/>
      <c r="D2" s="60"/>
      <c r="E2" s="8"/>
      <c r="F2" s="8"/>
      <c r="G2" s="8"/>
    </row>
    <row r="3" spans="1:7" ht="20.100000000000001" customHeight="1">
      <c r="A3" s="61" t="s">
        <v>228</v>
      </c>
      <c r="B3" s="61"/>
      <c r="C3" s="61"/>
      <c r="D3" s="61"/>
      <c r="E3" s="61"/>
      <c r="F3" s="61"/>
      <c r="G3" s="61"/>
    </row>
    <row r="4" spans="1:7" ht="15" customHeight="1">
      <c r="A4" s="62" t="s">
        <v>500</v>
      </c>
      <c r="B4" s="62"/>
      <c r="C4" s="18" t="s">
        <v>3</v>
      </c>
      <c r="D4" s="18" t="s">
        <v>4</v>
      </c>
      <c r="E4" s="18" t="s">
        <v>501</v>
      </c>
      <c r="F4" s="18" t="s">
        <v>502</v>
      </c>
      <c r="G4" s="18" t="s">
        <v>503</v>
      </c>
    </row>
    <row r="5" spans="1:7" ht="15" customHeight="1">
      <c r="A5" s="19" t="s">
        <v>504</v>
      </c>
      <c r="B5" s="20" t="s">
        <v>505</v>
      </c>
      <c r="C5" s="19" t="s">
        <v>16</v>
      </c>
      <c r="D5" s="19" t="s">
        <v>17</v>
      </c>
      <c r="E5" s="21">
        <v>1.02</v>
      </c>
      <c r="F5" s="22">
        <v>35.590000000000003</v>
      </c>
      <c r="G5" s="22">
        <v>36.3018</v>
      </c>
    </row>
    <row r="6" spans="1:7" ht="15" customHeight="1">
      <c r="A6" s="19" t="s">
        <v>506</v>
      </c>
      <c r="B6" s="20" t="s">
        <v>507</v>
      </c>
      <c r="C6" s="19" t="s">
        <v>16</v>
      </c>
      <c r="D6" s="19" t="s">
        <v>508</v>
      </c>
      <c r="E6" s="21">
        <v>1</v>
      </c>
      <c r="F6" s="22">
        <v>24.99</v>
      </c>
      <c r="G6" s="22">
        <v>24.99</v>
      </c>
    </row>
    <row r="7" spans="1:7" ht="15" customHeight="1">
      <c r="A7" s="19" t="s">
        <v>509</v>
      </c>
      <c r="B7" s="20" t="s">
        <v>510</v>
      </c>
      <c r="C7" s="19" t="s">
        <v>16</v>
      </c>
      <c r="D7" s="19" t="s">
        <v>34</v>
      </c>
      <c r="E7" s="21">
        <v>4.5</v>
      </c>
      <c r="F7" s="22">
        <v>12.61</v>
      </c>
      <c r="G7" s="22">
        <v>56.744999999999997</v>
      </c>
    </row>
    <row r="8" spans="1:7" ht="15" customHeight="1">
      <c r="A8" s="19" t="s">
        <v>511</v>
      </c>
      <c r="B8" s="20" t="s">
        <v>512</v>
      </c>
      <c r="C8" s="19" t="s">
        <v>16</v>
      </c>
      <c r="D8" s="19" t="s">
        <v>91</v>
      </c>
      <c r="E8" s="21">
        <v>0.15</v>
      </c>
      <c r="F8" s="22">
        <v>15.54</v>
      </c>
      <c r="G8" s="22">
        <v>2.331</v>
      </c>
    </row>
    <row r="9" spans="1:7" ht="15" customHeight="1">
      <c r="A9" s="8"/>
      <c r="B9" s="8"/>
      <c r="C9" s="8"/>
      <c r="D9" s="8"/>
      <c r="E9" s="63" t="s">
        <v>513</v>
      </c>
      <c r="F9" s="63"/>
      <c r="G9" s="23">
        <v>120.3678</v>
      </c>
    </row>
    <row r="10" spans="1:7" ht="15" customHeight="1">
      <c r="A10" s="62" t="s">
        <v>514</v>
      </c>
      <c r="B10" s="62"/>
      <c r="C10" s="18" t="s">
        <v>3</v>
      </c>
      <c r="D10" s="18" t="s">
        <v>4</v>
      </c>
      <c r="E10" s="18" t="s">
        <v>501</v>
      </c>
      <c r="F10" s="18" t="s">
        <v>502</v>
      </c>
      <c r="G10" s="18" t="s">
        <v>503</v>
      </c>
    </row>
    <row r="11" spans="1:7" ht="15" customHeight="1">
      <c r="A11" s="19" t="s">
        <v>515</v>
      </c>
      <c r="B11" s="20" t="s">
        <v>516</v>
      </c>
      <c r="C11" s="19" t="s">
        <v>16</v>
      </c>
      <c r="D11" s="19" t="s">
        <v>517</v>
      </c>
      <c r="E11" s="21">
        <v>2</v>
      </c>
      <c r="F11" s="22">
        <v>15.55</v>
      </c>
      <c r="G11" s="22">
        <v>31.1</v>
      </c>
    </row>
    <row r="12" spans="1:7" ht="15" customHeight="1">
      <c r="A12" s="8"/>
      <c r="B12" s="8"/>
      <c r="C12" s="8"/>
      <c r="D12" s="8"/>
      <c r="E12" s="63" t="s">
        <v>518</v>
      </c>
      <c r="F12" s="63"/>
      <c r="G12" s="23">
        <v>31.1</v>
      </c>
    </row>
    <row r="13" spans="1:7" ht="15" customHeight="1">
      <c r="A13" s="8"/>
      <c r="B13" s="8"/>
      <c r="C13" s="8"/>
      <c r="D13" s="8"/>
      <c r="E13" s="64" t="s">
        <v>519</v>
      </c>
      <c r="F13" s="64"/>
      <c r="G13" s="4">
        <v>151.47</v>
      </c>
    </row>
    <row r="14" spans="1:7" ht="9.9499999999999993" customHeight="1">
      <c r="A14" s="8"/>
      <c r="B14" s="8"/>
      <c r="C14" s="60"/>
      <c r="D14" s="60"/>
      <c r="E14" s="8"/>
      <c r="F14" s="8"/>
      <c r="G14" s="8"/>
    </row>
    <row r="15" spans="1:7" ht="20.100000000000001" customHeight="1">
      <c r="A15" s="61" t="s">
        <v>232</v>
      </c>
      <c r="B15" s="61"/>
      <c r="C15" s="61"/>
      <c r="D15" s="61"/>
      <c r="E15" s="61"/>
      <c r="F15" s="61"/>
      <c r="G15" s="61"/>
    </row>
    <row r="16" spans="1:7" ht="15" customHeight="1">
      <c r="A16" s="62" t="s">
        <v>520</v>
      </c>
      <c r="B16" s="62"/>
      <c r="C16" s="18" t="s">
        <v>3</v>
      </c>
      <c r="D16" s="18" t="s">
        <v>4</v>
      </c>
      <c r="E16" s="18" t="s">
        <v>501</v>
      </c>
      <c r="F16" s="18" t="s">
        <v>502</v>
      </c>
      <c r="G16" s="18" t="s">
        <v>503</v>
      </c>
    </row>
    <row r="17" spans="1:7" ht="15" customHeight="1">
      <c r="A17" s="19" t="s">
        <v>521</v>
      </c>
      <c r="B17" s="20" t="s">
        <v>522</v>
      </c>
      <c r="C17" s="19" t="s">
        <v>16</v>
      </c>
      <c r="D17" s="19" t="s">
        <v>517</v>
      </c>
      <c r="E17" s="21">
        <v>1E-3</v>
      </c>
      <c r="F17" s="22">
        <v>75.045400000000001</v>
      </c>
      <c r="G17" s="22">
        <v>7.4999999999999997E-2</v>
      </c>
    </row>
    <row r="18" spans="1:7" ht="15" customHeight="1">
      <c r="A18" s="19" t="s">
        <v>523</v>
      </c>
      <c r="B18" s="20" t="s">
        <v>524</v>
      </c>
      <c r="C18" s="19" t="s">
        <v>16</v>
      </c>
      <c r="D18" s="19" t="s">
        <v>517</v>
      </c>
      <c r="E18" s="21">
        <v>2E-3</v>
      </c>
      <c r="F18" s="22">
        <v>0.6895</v>
      </c>
      <c r="G18" s="22">
        <v>1.4E-3</v>
      </c>
    </row>
    <row r="19" spans="1:7" ht="15" customHeight="1">
      <c r="A19" s="19" t="s">
        <v>525</v>
      </c>
      <c r="B19" s="20" t="s">
        <v>526</v>
      </c>
      <c r="C19" s="19" t="s">
        <v>16</v>
      </c>
      <c r="D19" s="19" t="s">
        <v>517</v>
      </c>
      <c r="E19" s="21">
        <v>2E-3</v>
      </c>
      <c r="F19" s="22">
        <v>1.3612</v>
      </c>
      <c r="G19" s="22">
        <v>2.7000000000000001E-3</v>
      </c>
    </row>
    <row r="20" spans="1:7" ht="15" customHeight="1">
      <c r="A20" s="8"/>
      <c r="B20" s="8"/>
      <c r="C20" s="8"/>
      <c r="D20" s="8"/>
      <c r="E20" s="63" t="s">
        <v>527</v>
      </c>
      <c r="F20" s="63"/>
      <c r="G20" s="23">
        <v>7.9100000000000004E-2</v>
      </c>
    </row>
    <row r="21" spans="1:7" ht="15" customHeight="1">
      <c r="A21" s="62" t="s">
        <v>514</v>
      </c>
      <c r="B21" s="62"/>
      <c r="C21" s="18" t="s">
        <v>3</v>
      </c>
      <c r="D21" s="18" t="s">
        <v>4</v>
      </c>
      <c r="E21" s="18" t="s">
        <v>501</v>
      </c>
      <c r="F21" s="18" t="s">
        <v>502</v>
      </c>
      <c r="G21" s="18" t="s">
        <v>503</v>
      </c>
    </row>
    <row r="22" spans="1:7" ht="15" customHeight="1">
      <c r="A22" s="19" t="s">
        <v>528</v>
      </c>
      <c r="B22" s="20" t="s">
        <v>529</v>
      </c>
      <c r="C22" s="19" t="s">
        <v>16</v>
      </c>
      <c r="D22" s="19" t="s">
        <v>517</v>
      </c>
      <c r="E22" s="21">
        <v>4.0000000000000001E-3</v>
      </c>
      <c r="F22" s="22">
        <v>16.77</v>
      </c>
      <c r="G22" s="22">
        <v>6.7100000000000007E-2</v>
      </c>
    </row>
    <row r="23" spans="1:7" ht="15" customHeight="1">
      <c r="A23" s="19" t="s">
        <v>530</v>
      </c>
      <c r="B23" s="20" t="s">
        <v>531</v>
      </c>
      <c r="C23" s="19" t="s">
        <v>16</v>
      </c>
      <c r="D23" s="19" t="s">
        <v>517</v>
      </c>
      <c r="E23" s="21">
        <v>2E-3</v>
      </c>
      <c r="F23" s="22">
        <v>24.86</v>
      </c>
      <c r="G23" s="22">
        <v>4.9700000000000001E-2</v>
      </c>
    </row>
    <row r="24" spans="1:7" ht="15" customHeight="1">
      <c r="A24" s="19" t="s">
        <v>532</v>
      </c>
      <c r="B24" s="20" t="s">
        <v>533</v>
      </c>
      <c r="C24" s="19" t="s">
        <v>16</v>
      </c>
      <c r="D24" s="19" t="s">
        <v>517</v>
      </c>
      <c r="E24" s="21">
        <v>2E-3</v>
      </c>
      <c r="F24" s="22">
        <v>30.34</v>
      </c>
      <c r="G24" s="22">
        <v>6.0699999999999997E-2</v>
      </c>
    </row>
    <row r="25" spans="1:7" ht="15" customHeight="1">
      <c r="A25" s="8"/>
      <c r="B25" s="8"/>
      <c r="C25" s="8"/>
      <c r="D25" s="8"/>
      <c r="E25" s="63" t="s">
        <v>518</v>
      </c>
      <c r="F25" s="63"/>
      <c r="G25" s="23">
        <v>0.17749999999999999</v>
      </c>
    </row>
    <row r="26" spans="1:7" ht="15" customHeight="1">
      <c r="A26" s="8"/>
      <c r="B26" s="8"/>
      <c r="C26" s="8"/>
      <c r="D26" s="8"/>
      <c r="E26" s="64" t="s">
        <v>519</v>
      </c>
      <c r="F26" s="64"/>
      <c r="G26" s="4">
        <v>0.26</v>
      </c>
    </row>
    <row r="27" spans="1:7" ht="9.9499999999999993" customHeight="1">
      <c r="A27" s="8"/>
      <c r="B27" s="8"/>
      <c r="C27" s="60"/>
      <c r="D27" s="60"/>
      <c r="E27" s="8"/>
      <c r="F27" s="8"/>
      <c r="G27" s="8"/>
    </row>
    <row r="28" spans="1:7" ht="20.100000000000001" customHeight="1">
      <c r="A28" s="61" t="s">
        <v>236</v>
      </c>
      <c r="B28" s="61"/>
      <c r="C28" s="61"/>
      <c r="D28" s="61"/>
      <c r="E28" s="61"/>
      <c r="F28" s="61"/>
      <c r="G28" s="61"/>
    </row>
    <row r="29" spans="1:7" ht="15" customHeight="1">
      <c r="A29" s="62" t="s">
        <v>520</v>
      </c>
      <c r="B29" s="62"/>
      <c r="C29" s="18" t="s">
        <v>3</v>
      </c>
      <c r="D29" s="18" t="s">
        <v>4</v>
      </c>
      <c r="E29" s="18" t="s">
        <v>501</v>
      </c>
      <c r="F29" s="18" t="s">
        <v>502</v>
      </c>
      <c r="G29" s="18" t="s">
        <v>503</v>
      </c>
    </row>
    <row r="30" spans="1:7" ht="15" customHeight="1">
      <c r="A30" s="19" t="s">
        <v>534</v>
      </c>
      <c r="B30" s="20" t="s">
        <v>535</v>
      </c>
      <c r="C30" s="19" t="s">
        <v>16</v>
      </c>
      <c r="D30" s="19" t="s">
        <v>517</v>
      </c>
      <c r="E30" s="21">
        <v>1.1282099999999999E-3</v>
      </c>
      <c r="F30" s="22">
        <v>48.682699999999997</v>
      </c>
      <c r="G30" s="22">
        <v>5.4899999999999997E-2</v>
      </c>
    </row>
    <row r="31" spans="1:7" ht="15" customHeight="1">
      <c r="A31" s="19" t="s">
        <v>536</v>
      </c>
      <c r="B31" s="20" t="s">
        <v>537</v>
      </c>
      <c r="C31" s="19" t="s">
        <v>16</v>
      </c>
      <c r="D31" s="19" t="s">
        <v>517</v>
      </c>
      <c r="E31" s="21">
        <v>4.0000000000000001E-3</v>
      </c>
      <c r="F31" s="22">
        <v>159.49760000000001</v>
      </c>
      <c r="G31" s="22">
        <v>0.63800000000000001</v>
      </c>
    </row>
    <row r="32" spans="1:7" ht="15" customHeight="1">
      <c r="A32" s="19" t="s">
        <v>538</v>
      </c>
      <c r="B32" s="20" t="s">
        <v>539</v>
      </c>
      <c r="C32" s="19" t="s">
        <v>16</v>
      </c>
      <c r="D32" s="19" t="s">
        <v>517</v>
      </c>
      <c r="E32" s="21">
        <v>2.20513E-3</v>
      </c>
      <c r="F32" s="22">
        <v>62.153399999999998</v>
      </c>
      <c r="G32" s="22">
        <v>0.1371</v>
      </c>
    </row>
    <row r="33" spans="1:7" ht="15" customHeight="1">
      <c r="A33" s="19" t="s">
        <v>540</v>
      </c>
      <c r="B33" s="20" t="s">
        <v>541</v>
      </c>
      <c r="C33" s="19" t="s">
        <v>16</v>
      </c>
      <c r="D33" s="19" t="s">
        <v>517</v>
      </c>
      <c r="E33" s="21">
        <v>3.5897000000000001E-4</v>
      </c>
      <c r="F33" s="22">
        <v>179.5523</v>
      </c>
      <c r="G33" s="22">
        <v>6.4500000000000002E-2</v>
      </c>
    </row>
    <row r="34" spans="1:7" ht="15" customHeight="1">
      <c r="A34" s="19" t="s">
        <v>542</v>
      </c>
      <c r="B34" s="20" t="s">
        <v>543</v>
      </c>
      <c r="C34" s="19" t="s">
        <v>16</v>
      </c>
      <c r="D34" s="19" t="s">
        <v>517</v>
      </c>
      <c r="E34" s="21">
        <v>1.69231E-3</v>
      </c>
      <c r="F34" s="22">
        <v>55.881500000000003</v>
      </c>
      <c r="G34" s="22">
        <v>9.4600000000000004E-2</v>
      </c>
    </row>
    <row r="35" spans="1:7" ht="15" customHeight="1">
      <c r="A35" s="19" t="s">
        <v>544</v>
      </c>
      <c r="B35" s="20" t="s">
        <v>545</v>
      </c>
      <c r="C35" s="19" t="s">
        <v>16</v>
      </c>
      <c r="D35" s="19" t="s">
        <v>517</v>
      </c>
      <c r="E35" s="21">
        <v>8.7179E-4</v>
      </c>
      <c r="F35" s="22">
        <v>170.98079999999999</v>
      </c>
      <c r="G35" s="22">
        <v>0.14910000000000001</v>
      </c>
    </row>
    <row r="36" spans="1:7" ht="15" customHeight="1">
      <c r="A36" s="19" t="s">
        <v>546</v>
      </c>
      <c r="B36" s="20" t="s">
        <v>547</v>
      </c>
      <c r="C36" s="19" t="s">
        <v>16</v>
      </c>
      <c r="D36" s="19" t="s">
        <v>517</v>
      </c>
      <c r="E36" s="21">
        <v>3.8462000000000001E-4</v>
      </c>
      <c r="F36" s="22">
        <v>2.7079</v>
      </c>
      <c r="G36" s="22">
        <v>1E-3</v>
      </c>
    </row>
    <row r="37" spans="1:7" ht="15" customHeight="1">
      <c r="A37" s="19" t="s">
        <v>548</v>
      </c>
      <c r="B37" s="20" t="s">
        <v>549</v>
      </c>
      <c r="C37" s="19" t="s">
        <v>16</v>
      </c>
      <c r="D37" s="19" t="s">
        <v>517</v>
      </c>
      <c r="E37" s="21">
        <v>2.1794900000000001E-3</v>
      </c>
      <c r="F37" s="22">
        <v>4.0797999999999996</v>
      </c>
      <c r="G37" s="22">
        <v>8.8999999999999999E-3</v>
      </c>
    </row>
    <row r="38" spans="1:7" ht="15" customHeight="1">
      <c r="A38" s="19" t="s">
        <v>550</v>
      </c>
      <c r="B38" s="20" t="s">
        <v>551</v>
      </c>
      <c r="C38" s="19" t="s">
        <v>16</v>
      </c>
      <c r="D38" s="19" t="s">
        <v>517</v>
      </c>
      <c r="E38" s="21">
        <v>0</v>
      </c>
      <c r="F38" s="22">
        <v>76.574700000000007</v>
      </c>
      <c r="G38" s="22">
        <v>0</v>
      </c>
    </row>
    <row r="39" spans="1:7" ht="15" customHeight="1">
      <c r="A39" s="19" t="s">
        <v>552</v>
      </c>
      <c r="B39" s="20" t="s">
        <v>553</v>
      </c>
      <c r="C39" s="19" t="s">
        <v>16</v>
      </c>
      <c r="D39" s="19" t="s">
        <v>517</v>
      </c>
      <c r="E39" s="21">
        <v>2.5641000000000001E-3</v>
      </c>
      <c r="F39" s="22">
        <v>218.35159999999999</v>
      </c>
      <c r="G39" s="22">
        <v>0.55989999999999995</v>
      </c>
    </row>
    <row r="40" spans="1:7" ht="15" customHeight="1">
      <c r="A40" s="19" t="s">
        <v>554</v>
      </c>
      <c r="B40" s="20" t="s">
        <v>555</v>
      </c>
      <c r="C40" s="19" t="s">
        <v>16</v>
      </c>
      <c r="D40" s="19" t="s">
        <v>517</v>
      </c>
      <c r="E40" s="21">
        <v>3.8462000000000001E-4</v>
      </c>
      <c r="F40" s="22">
        <v>27.351099999999999</v>
      </c>
      <c r="G40" s="22">
        <v>1.0500000000000001E-2</v>
      </c>
    </row>
    <row r="41" spans="1:7" ht="15" customHeight="1">
      <c r="A41" s="19" t="s">
        <v>556</v>
      </c>
      <c r="B41" s="20" t="s">
        <v>557</v>
      </c>
      <c r="C41" s="19" t="s">
        <v>16</v>
      </c>
      <c r="D41" s="19" t="s">
        <v>517</v>
      </c>
      <c r="E41" s="21">
        <v>2.1794900000000001E-3</v>
      </c>
      <c r="F41" s="22">
        <v>97.439300000000003</v>
      </c>
      <c r="G41" s="22">
        <v>0.21240000000000001</v>
      </c>
    </row>
    <row r="42" spans="1:7" ht="15" customHeight="1">
      <c r="A42" s="8"/>
      <c r="B42" s="8"/>
      <c r="C42" s="8"/>
      <c r="D42" s="8"/>
      <c r="E42" s="63" t="s">
        <v>527</v>
      </c>
      <c r="F42" s="63"/>
      <c r="G42" s="23">
        <v>1.9309000000000001</v>
      </c>
    </row>
    <row r="43" spans="1:7" ht="15" customHeight="1">
      <c r="A43" s="62" t="s">
        <v>514</v>
      </c>
      <c r="B43" s="62"/>
      <c r="C43" s="18" t="s">
        <v>3</v>
      </c>
      <c r="D43" s="18" t="s">
        <v>4</v>
      </c>
      <c r="E43" s="18" t="s">
        <v>501</v>
      </c>
      <c r="F43" s="18" t="s">
        <v>502</v>
      </c>
      <c r="G43" s="18" t="s">
        <v>503</v>
      </c>
    </row>
    <row r="44" spans="1:7" ht="15" customHeight="1">
      <c r="A44" s="19" t="s">
        <v>515</v>
      </c>
      <c r="B44" s="20" t="s">
        <v>516</v>
      </c>
      <c r="C44" s="19" t="s">
        <v>16</v>
      </c>
      <c r="D44" s="19" t="s">
        <v>517</v>
      </c>
      <c r="E44" s="21">
        <v>1.282051E-2</v>
      </c>
      <c r="F44" s="22">
        <v>15.55</v>
      </c>
      <c r="G44" s="22">
        <v>0.19939999999999999</v>
      </c>
    </row>
    <row r="45" spans="1:7" ht="15" customHeight="1">
      <c r="A45" s="8"/>
      <c r="B45" s="8"/>
      <c r="C45" s="8"/>
      <c r="D45" s="8"/>
      <c r="E45" s="63" t="s">
        <v>518</v>
      </c>
      <c r="F45" s="63"/>
      <c r="G45" s="23">
        <v>0.19939999999999999</v>
      </c>
    </row>
    <row r="46" spans="1:7" ht="15" customHeight="1">
      <c r="A46" s="8"/>
      <c r="B46" s="8"/>
      <c r="C46" s="8"/>
      <c r="D46" s="8"/>
      <c r="E46" s="64" t="s">
        <v>519</v>
      </c>
      <c r="F46" s="64"/>
      <c r="G46" s="4">
        <v>2.13</v>
      </c>
    </row>
    <row r="47" spans="1:7" ht="9.9499999999999993" customHeight="1">
      <c r="A47" s="8"/>
      <c r="B47" s="8"/>
      <c r="C47" s="60"/>
      <c r="D47" s="60"/>
      <c r="E47" s="8"/>
      <c r="F47" s="8"/>
      <c r="G47" s="8"/>
    </row>
    <row r="48" spans="1:7" ht="20.100000000000001" customHeight="1">
      <c r="A48" s="61" t="s">
        <v>238</v>
      </c>
      <c r="B48" s="61"/>
      <c r="C48" s="61"/>
      <c r="D48" s="61"/>
      <c r="E48" s="61"/>
      <c r="F48" s="61"/>
      <c r="G48" s="61"/>
    </row>
    <row r="49" spans="1:7" ht="15" customHeight="1">
      <c r="A49" s="62" t="s">
        <v>520</v>
      </c>
      <c r="B49" s="62"/>
      <c r="C49" s="18" t="s">
        <v>3</v>
      </c>
      <c r="D49" s="18" t="s">
        <v>4</v>
      </c>
      <c r="E49" s="18" t="s">
        <v>501</v>
      </c>
      <c r="F49" s="18" t="s">
        <v>502</v>
      </c>
      <c r="G49" s="18" t="s">
        <v>503</v>
      </c>
    </row>
    <row r="50" spans="1:7" ht="15" customHeight="1">
      <c r="A50" s="19" t="s">
        <v>558</v>
      </c>
      <c r="B50" s="20" t="s">
        <v>559</v>
      </c>
      <c r="C50" s="19" t="s">
        <v>16</v>
      </c>
      <c r="D50" s="19" t="s">
        <v>517</v>
      </c>
      <c r="E50" s="21">
        <v>0.05</v>
      </c>
      <c r="F50" s="22">
        <v>24.083600000000001</v>
      </c>
      <c r="G50" s="22">
        <v>1.2041999999999999</v>
      </c>
    </row>
    <row r="51" spans="1:7" ht="15" customHeight="1">
      <c r="A51" s="19" t="s">
        <v>560</v>
      </c>
      <c r="B51" s="20" t="s">
        <v>561</v>
      </c>
      <c r="C51" s="19" t="s">
        <v>16</v>
      </c>
      <c r="D51" s="19" t="s">
        <v>517</v>
      </c>
      <c r="E51" s="21">
        <v>0.01</v>
      </c>
      <c r="F51" s="22">
        <v>83.928399999999996</v>
      </c>
      <c r="G51" s="22">
        <v>0.83930000000000005</v>
      </c>
    </row>
    <row r="52" spans="1:7" ht="15" customHeight="1">
      <c r="A52" s="8"/>
      <c r="B52" s="8"/>
      <c r="C52" s="8"/>
      <c r="D52" s="8"/>
      <c r="E52" s="63" t="s">
        <v>527</v>
      </c>
      <c r="F52" s="63"/>
      <c r="G52" s="23">
        <v>2.0434999999999999</v>
      </c>
    </row>
    <row r="53" spans="1:7" ht="15" customHeight="1">
      <c r="A53" s="62" t="s">
        <v>500</v>
      </c>
      <c r="B53" s="62"/>
      <c r="C53" s="18" t="s">
        <v>3</v>
      </c>
      <c r="D53" s="18" t="s">
        <v>4</v>
      </c>
      <c r="E53" s="18" t="s">
        <v>501</v>
      </c>
      <c r="F53" s="18" t="s">
        <v>502</v>
      </c>
      <c r="G53" s="18" t="s">
        <v>503</v>
      </c>
    </row>
    <row r="54" spans="1:7" ht="15" customHeight="1">
      <c r="A54" s="19" t="s">
        <v>562</v>
      </c>
      <c r="B54" s="20" t="s">
        <v>563</v>
      </c>
      <c r="C54" s="19" t="s">
        <v>16</v>
      </c>
      <c r="D54" s="19" t="s">
        <v>38</v>
      </c>
      <c r="E54" s="21">
        <v>0.15</v>
      </c>
      <c r="F54" s="22">
        <v>60.88</v>
      </c>
      <c r="G54" s="22">
        <v>9.1319999999999997</v>
      </c>
    </row>
    <row r="55" spans="1:7" ht="15" customHeight="1">
      <c r="A55" s="19" t="s">
        <v>564</v>
      </c>
      <c r="B55" s="20" t="s">
        <v>565</v>
      </c>
      <c r="C55" s="19" t="s">
        <v>16</v>
      </c>
      <c r="D55" s="19" t="s">
        <v>38</v>
      </c>
      <c r="E55" s="21">
        <v>0.15</v>
      </c>
      <c r="F55" s="22">
        <v>66.06</v>
      </c>
      <c r="G55" s="22">
        <v>9.9090000000000007</v>
      </c>
    </row>
    <row r="56" spans="1:7" ht="15" customHeight="1">
      <c r="A56" s="8"/>
      <c r="B56" s="8"/>
      <c r="C56" s="8"/>
      <c r="D56" s="8"/>
      <c r="E56" s="63" t="s">
        <v>513</v>
      </c>
      <c r="F56" s="63"/>
      <c r="G56" s="23">
        <v>19.041</v>
      </c>
    </row>
    <row r="57" spans="1:7" ht="15" customHeight="1">
      <c r="A57" s="62" t="s">
        <v>514</v>
      </c>
      <c r="B57" s="62"/>
      <c r="C57" s="18" t="s">
        <v>3</v>
      </c>
      <c r="D57" s="18" t="s">
        <v>4</v>
      </c>
      <c r="E57" s="18" t="s">
        <v>501</v>
      </c>
      <c r="F57" s="18" t="s">
        <v>502</v>
      </c>
      <c r="G57" s="18" t="s">
        <v>503</v>
      </c>
    </row>
    <row r="58" spans="1:7" ht="15" customHeight="1">
      <c r="A58" s="19" t="s">
        <v>566</v>
      </c>
      <c r="B58" s="20" t="s">
        <v>567</v>
      </c>
      <c r="C58" s="19" t="s">
        <v>16</v>
      </c>
      <c r="D58" s="19" t="s">
        <v>517</v>
      </c>
      <c r="E58" s="21">
        <v>0.3</v>
      </c>
      <c r="F58" s="22">
        <v>20.77</v>
      </c>
      <c r="G58" s="22">
        <v>6.2309999999999999</v>
      </c>
    </row>
    <row r="59" spans="1:7" ht="15" customHeight="1">
      <c r="A59" s="19" t="s">
        <v>515</v>
      </c>
      <c r="B59" s="20" t="s">
        <v>516</v>
      </c>
      <c r="C59" s="19" t="s">
        <v>16</v>
      </c>
      <c r="D59" s="19" t="s">
        <v>517</v>
      </c>
      <c r="E59" s="21">
        <v>0.6</v>
      </c>
      <c r="F59" s="22">
        <v>15.55</v>
      </c>
      <c r="G59" s="22">
        <v>9.33</v>
      </c>
    </row>
    <row r="60" spans="1:7" ht="15" customHeight="1">
      <c r="A60" s="8"/>
      <c r="B60" s="8"/>
      <c r="C60" s="8"/>
      <c r="D60" s="8"/>
      <c r="E60" s="63" t="s">
        <v>518</v>
      </c>
      <c r="F60" s="63"/>
      <c r="G60" s="23">
        <v>15.561</v>
      </c>
    </row>
    <row r="61" spans="1:7" ht="15" customHeight="1">
      <c r="A61" s="62" t="s">
        <v>568</v>
      </c>
      <c r="B61" s="62"/>
      <c r="C61" s="18" t="s">
        <v>3</v>
      </c>
      <c r="D61" s="18" t="s">
        <v>4</v>
      </c>
      <c r="E61" s="18" t="s">
        <v>501</v>
      </c>
      <c r="F61" s="18" t="s">
        <v>502</v>
      </c>
      <c r="G61" s="18" t="s">
        <v>503</v>
      </c>
    </row>
    <row r="62" spans="1:7" ht="15" customHeight="1">
      <c r="A62" s="19" t="s">
        <v>569</v>
      </c>
      <c r="B62" s="20" t="s">
        <v>570</v>
      </c>
      <c r="C62" s="19" t="s">
        <v>16</v>
      </c>
      <c r="D62" s="19" t="s">
        <v>38</v>
      </c>
      <c r="E62" s="21">
        <v>4.2999999999999997E-2</v>
      </c>
      <c r="F62" s="22">
        <v>441.98</v>
      </c>
      <c r="G62" s="22">
        <v>19.005099999999999</v>
      </c>
    </row>
    <row r="63" spans="1:7" ht="15" customHeight="1">
      <c r="A63" s="8"/>
      <c r="B63" s="8"/>
      <c r="C63" s="8"/>
      <c r="D63" s="8"/>
      <c r="E63" s="63" t="s">
        <v>571</v>
      </c>
      <c r="F63" s="63"/>
      <c r="G63" s="23">
        <v>19.005099999999999</v>
      </c>
    </row>
    <row r="64" spans="1:7" ht="15" customHeight="1">
      <c r="A64" s="8"/>
      <c r="B64" s="8"/>
      <c r="C64" s="8"/>
      <c r="D64" s="8"/>
      <c r="E64" s="64" t="s">
        <v>519</v>
      </c>
      <c r="F64" s="64"/>
      <c r="G64" s="4">
        <v>55.65</v>
      </c>
    </row>
    <row r="65" spans="1:7" ht="9.9499999999999993" customHeight="1">
      <c r="A65" s="8"/>
      <c r="B65" s="8"/>
      <c r="C65" s="60"/>
      <c r="D65" s="60"/>
      <c r="E65" s="8"/>
      <c r="F65" s="8"/>
      <c r="G65" s="8"/>
    </row>
    <row r="66" spans="1:7" ht="20.100000000000001" customHeight="1">
      <c r="A66" s="61" t="s">
        <v>240</v>
      </c>
      <c r="B66" s="61"/>
      <c r="C66" s="61"/>
      <c r="D66" s="61"/>
      <c r="E66" s="61"/>
      <c r="F66" s="61"/>
      <c r="G66" s="61"/>
    </row>
    <row r="67" spans="1:7" ht="15" customHeight="1">
      <c r="A67" s="62" t="s">
        <v>514</v>
      </c>
      <c r="B67" s="62"/>
      <c r="C67" s="18" t="s">
        <v>3</v>
      </c>
      <c r="D67" s="18" t="s">
        <v>4</v>
      </c>
      <c r="E67" s="18" t="s">
        <v>501</v>
      </c>
      <c r="F67" s="18" t="s">
        <v>502</v>
      </c>
      <c r="G67" s="18" t="s">
        <v>503</v>
      </c>
    </row>
    <row r="68" spans="1:7" ht="15" customHeight="1">
      <c r="A68" s="19" t="s">
        <v>572</v>
      </c>
      <c r="B68" s="20" t="s">
        <v>573</v>
      </c>
      <c r="C68" s="19" t="s">
        <v>16</v>
      </c>
      <c r="D68" s="19" t="s">
        <v>517</v>
      </c>
      <c r="E68" s="21">
        <v>0.3</v>
      </c>
      <c r="F68" s="22">
        <v>20.77</v>
      </c>
      <c r="G68" s="22">
        <v>6.2309999999999999</v>
      </c>
    </row>
    <row r="69" spans="1:7" ht="15" customHeight="1">
      <c r="A69" s="19" t="s">
        <v>515</v>
      </c>
      <c r="B69" s="20" t="s">
        <v>516</v>
      </c>
      <c r="C69" s="19" t="s">
        <v>16</v>
      </c>
      <c r="D69" s="19" t="s">
        <v>517</v>
      </c>
      <c r="E69" s="21">
        <v>0.4</v>
      </c>
      <c r="F69" s="22">
        <v>15.55</v>
      </c>
      <c r="G69" s="22">
        <v>6.22</v>
      </c>
    </row>
    <row r="70" spans="1:7" ht="15" customHeight="1">
      <c r="A70" s="8"/>
      <c r="B70" s="8"/>
      <c r="C70" s="8"/>
      <c r="D70" s="8"/>
      <c r="E70" s="63" t="s">
        <v>518</v>
      </c>
      <c r="F70" s="63"/>
      <c r="G70" s="23">
        <v>12.451000000000001</v>
      </c>
    </row>
    <row r="71" spans="1:7" ht="15" customHeight="1">
      <c r="A71" s="62" t="s">
        <v>568</v>
      </c>
      <c r="B71" s="62"/>
      <c r="C71" s="18" t="s">
        <v>3</v>
      </c>
      <c r="D71" s="18" t="s">
        <v>4</v>
      </c>
      <c r="E71" s="18" t="s">
        <v>501</v>
      </c>
      <c r="F71" s="18" t="s">
        <v>502</v>
      </c>
      <c r="G71" s="18" t="s">
        <v>503</v>
      </c>
    </row>
    <row r="72" spans="1:7" ht="15" customHeight="1">
      <c r="A72" s="19" t="s">
        <v>574</v>
      </c>
      <c r="B72" s="20" t="s">
        <v>575</v>
      </c>
      <c r="C72" s="19" t="s">
        <v>16</v>
      </c>
      <c r="D72" s="19" t="s">
        <v>38</v>
      </c>
      <c r="E72" s="21">
        <v>3.0000000000000001E-3</v>
      </c>
      <c r="F72" s="22">
        <v>72.290000000000006</v>
      </c>
      <c r="G72" s="22">
        <v>0.21690000000000001</v>
      </c>
    </row>
    <row r="73" spans="1:7" ht="20.100000000000001" customHeight="1">
      <c r="A73" s="19" t="s">
        <v>576</v>
      </c>
      <c r="B73" s="20" t="s">
        <v>577</v>
      </c>
      <c r="C73" s="19" t="s">
        <v>16</v>
      </c>
      <c r="D73" s="19" t="s">
        <v>38</v>
      </c>
      <c r="E73" s="21">
        <v>6.9999999999999999E-4</v>
      </c>
      <c r="F73" s="22">
        <v>369.1</v>
      </c>
      <c r="G73" s="22">
        <v>0.25840000000000002</v>
      </c>
    </row>
    <row r="74" spans="1:7" ht="15" customHeight="1">
      <c r="A74" s="19" t="s">
        <v>578</v>
      </c>
      <c r="B74" s="20" t="s">
        <v>579</v>
      </c>
      <c r="C74" s="19" t="s">
        <v>16</v>
      </c>
      <c r="D74" s="19" t="s">
        <v>17</v>
      </c>
      <c r="E74" s="21">
        <v>0.25</v>
      </c>
      <c r="F74" s="22">
        <v>4.5</v>
      </c>
      <c r="G74" s="22">
        <v>1.125</v>
      </c>
    </row>
    <row r="75" spans="1:7" ht="20.100000000000001" customHeight="1">
      <c r="A75" s="19" t="s">
        <v>580</v>
      </c>
      <c r="B75" s="20" t="s">
        <v>581</v>
      </c>
      <c r="C75" s="19" t="s">
        <v>16</v>
      </c>
      <c r="D75" s="19" t="s">
        <v>34</v>
      </c>
      <c r="E75" s="21">
        <v>1</v>
      </c>
      <c r="F75" s="22">
        <v>36.33</v>
      </c>
      <c r="G75" s="22">
        <v>36.33</v>
      </c>
    </row>
    <row r="76" spans="1:7" ht="15" customHeight="1">
      <c r="A76" s="19" t="s">
        <v>582</v>
      </c>
      <c r="B76" s="20" t="s">
        <v>583</v>
      </c>
      <c r="C76" s="19" t="s">
        <v>16</v>
      </c>
      <c r="D76" s="19" t="s">
        <v>38</v>
      </c>
      <c r="E76" s="21">
        <v>0.02</v>
      </c>
      <c r="F76" s="22">
        <v>41.21</v>
      </c>
      <c r="G76" s="22">
        <v>0.82420000000000004</v>
      </c>
    </row>
    <row r="77" spans="1:7" ht="15" customHeight="1">
      <c r="A77" s="8"/>
      <c r="B77" s="8"/>
      <c r="C77" s="8"/>
      <c r="D77" s="8"/>
      <c r="E77" s="63" t="s">
        <v>571</v>
      </c>
      <c r="F77" s="63"/>
      <c r="G77" s="23">
        <v>38.7545</v>
      </c>
    </row>
    <row r="78" spans="1:7" ht="15" customHeight="1">
      <c r="A78" s="8"/>
      <c r="B78" s="8"/>
      <c r="C78" s="8"/>
      <c r="D78" s="8"/>
      <c r="E78" s="64" t="s">
        <v>519</v>
      </c>
      <c r="F78" s="64"/>
      <c r="G78" s="4">
        <v>51.2</v>
      </c>
    </row>
    <row r="79" spans="1:7" ht="9.9499999999999993" customHeight="1">
      <c r="A79" s="8"/>
      <c r="B79" s="8"/>
      <c r="C79" s="60"/>
      <c r="D79" s="60"/>
      <c r="E79" s="8"/>
      <c r="F79" s="8"/>
      <c r="G79" s="8"/>
    </row>
    <row r="80" spans="1:7" ht="20.100000000000001" customHeight="1">
      <c r="A80" s="61" t="s">
        <v>244</v>
      </c>
      <c r="B80" s="61"/>
      <c r="C80" s="61"/>
      <c r="D80" s="61"/>
      <c r="E80" s="61"/>
      <c r="F80" s="61"/>
      <c r="G80" s="61"/>
    </row>
    <row r="81" spans="1:7" ht="15" customHeight="1">
      <c r="A81" s="62" t="s">
        <v>514</v>
      </c>
      <c r="B81" s="62"/>
      <c r="C81" s="18" t="s">
        <v>3</v>
      </c>
      <c r="D81" s="18" t="s">
        <v>4</v>
      </c>
      <c r="E81" s="18" t="s">
        <v>501</v>
      </c>
      <c r="F81" s="18" t="s">
        <v>502</v>
      </c>
      <c r="G81" s="18" t="s">
        <v>503</v>
      </c>
    </row>
    <row r="82" spans="1:7" ht="15" customHeight="1">
      <c r="A82" s="19" t="s">
        <v>515</v>
      </c>
      <c r="B82" s="20" t="s">
        <v>516</v>
      </c>
      <c r="C82" s="19" t="s">
        <v>16</v>
      </c>
      <c r="D82" s="19" t="s">
        <v>517</v>
      </c>
      <c r="E82" s="21">
        <v>2.93</v>
      </c>
      <c r="F82" s="22">
        <v>15.55</v>
      </c>
      <c r="G82" s="22">
        <v>45.561500000000002</v>
      </c>
    </row>
    <row r="83" spans="1:7" ht="15" customHeight="1">
      <c r="A83" s="8"/>
      <c r="B83" s="8"/>
      <c r="C83" s="8"/>
      <c r="D83" s="8"/>
      <c r="E83" s="63" t="s">
        <v>518</v>
      </c>
      <c r="F83" s="63"/>
      <c r="G83" s="23">
        <v>45.561500000000002</v>
      </c>
    </row>
    <row r="84" spans="1:7" ht="15" customHeight="1">
      <c r="A84" s="8"/>
      <c r="B84" s="8"/>
      <c r="C84" s="8"/>
      <c r="D84" s="8"/>
      <c r="E84" s="64" t="s">
        <v>519</v>
      </c>
      <c r="F84" s="64"/>
      <c r="G84" s="4">
        <v>45.56</v>
      </c>
    </row>
    <row r="85" spans="1:7" ht="9.9499999999999993" customHeight="1">
      <c r="A85" s="8"/>
      <c r="B85" s="8"/>
      <c r="C85" s="60"/>
      <c r="D85" s="60"/>
      <c r="E85" s="8"/>
      <c r="F85" s="8"/>
      <c r="G85" s="8"/>
    </row>
    <row r="86" spans="1:7" ht="20.100000000000001" customHeight="1">
      <c r="A86" s="61" t="s">
        <v>247</v>
      </c>
      <c r="B86" s="61"/>
      <c r="C86" s="61"/>
      <c r="D86" s="61"/>
      <c r="E86" s="61"/>
      <c r="F86" s="61"/>
      <c r="G86" s="61"/>
    </row>
    <row r="87" spans="1:7" ht="15" customHeight="1">
      <c r="A87" s="62" t="s">
        <v>500</v>
      </c>
      <c r="B87" s="62"/>
      <c r="C87" s="18" t="s">
        <v>3</v>
      </c>
      <c r="D87" s="18" t="s">
        <v>4</v>
      </c>
      <c r="E87" s="18" t="s">
        <v>501</v>
      </c>
      <c r="F87" s="18" t="s">
        <v>502</v>
      </c>
      <c r="G87" s="18" t="s">
        <v>503</v>
      </c>
    </row>
    <row r="88" spans="1:7" ht="15" customHeight="1">
      <c r="A88" s="19" t="s">
        <v>584</v>
      </c>
      <c r="B88" s="20" t="s">
        <v>585</v>
      </c>
      <c r="C88" s="19" t="s">
        <v>16</v>
      </c>
      <c r="D88" s="19" t="s">
        <v>38</v>
      </c>
      <c r="E88" s="21">
        <v>0.77800000000000002</v>
      </c>
      <c r="F88" s="22">
        <v>67.5</v>
      </c>
      <c r="G88" s="22">
        <v>52.515000000000001</v>
      </c>
    </row>
    <row r="89" spans="1:7" ht="15" customHeight="1">
      <c r="A89" s="19" t="s">
        <v>586</v>
      </c>
      <c r="B89" s="20" t="s">
        <v>587</v>
      </c>
      <c r="C89" s="19" t="s">
        <v>16</v>
      </c>
      <c r="D89" s="19" t="s">
        <v>38</v>
      </c>
      <c r="E89" s="21">
        <v>0.96579999999999999</v>
      </c>
      <c r="F89" s="22">
        <v>76.19</v>
      </c>
      <c r="G89" s="22">
        <v>73.584299999999999</v>
      </c>
    </row>
    <row r="90" spans="1:7" ht="15" customHeight="1">
      <c r="A90" s="19" t="s">
        <v>588</v>
      </c>
      <c r="B90" s="20" t="s">
        <v>589</v>
      </c>
      <c r="C90" s="19" t="s">
        <v>16</v>
      </c>
      <c r="D90" s="19" t="s">
        <v>91</v>
      </c>
      <c r="E90" s="21">
        <v>220</v>
      </c>
      <c r="F90" s="22">
        <v>0.56000000000000005</v>
      </c>
      <c r="G90" s="22">
        <v>123.2</v>
      </c>
    </row>
    <row r="91" spans="1:7" ht="15" customHeight="1">
      <c r="A91" s="8"/>
      <c r="B91" s="8"/>
      <c r="C91" s="8"/>
      <c r="D91" s="8"/>
      <c r="E91" s="63" t="s">
        <v>513</v>
      </c>
      <c r="F91" s="63"/>
      <c r="G91" s="23">
        <v>249.29929999999999</v>
      </c>
    </row>
    <row r="92" spans="1:7" ht="15" customHeight="1">
      <c r="A92" s="62" t="s">
        <v>514</v>
      </c>
      <c r="B92" s="62"/>
      <c r="C92" s="18" t="s">
        <v>3</v>
      </c>
      <c r="D92" s="18" t="s">
        <v>4</v>
      </c>
      <c r="E92" s="18" t="s">
        <v>501</v>
      </c>
      <c r="F92" s="18" t="s">
        <v>502</v>
      </c>
      <c r="G92" s="18" t="s">
        <v>503</v>
      </c>
    </row>
    <row r="93" spans="1:7" ht="15" customHeight="1">
      <c r="A93" s="19" t="s">
        <v>515</v>
      </c>
      <c r="B93" s="20" t="s">
        <v>516</v>
      </c>
      <c r="C93" s="19" t="s">
        <v>16</v>
      </c>
      <c r="D93" s="19" t="s">
        <v>517</v>
      </c>
      <c r="E93" s="21">
        <v>10</v>
      </c>
      <c r="F93" s="22">
        <v>15.55</v>
      </c>
      <c r="G93" s="22">
        <v>155.5</v>
      </c>
    </row>
    <row r="94" spans="1:7" ht="15" customHeight="1">
      <c r="A94" s="8"/>
      <c r="B94" s="8"/>
      <c r="C94" s="8"/>
      <c r="D94" s="8"/>
      <c r="E94" s="63" t="s">
        <v>518</v>
      </c>
      <c r="F94" s="63"/>
      <c r="G94" s="23">
        <v>155.5</v>
      </c>
    </row>
    <row r="95" spans="1:7" ht="15" customHeight="1">
      <c r="A95" s="8"/>
      <c r="B95" s="8"/>
      <c r="C95" s="8"/>
      <c r="D95" s="8"/>
      <c r="E95" s="64" t="s">
        <v>519</v>
      </c>
      <c r="F95" s="64"/>
      <c r="G95" s="4">
        <v>404.8</v>
      </c>
    </row>
    <row r="96" spans="1:7" ht="9.9499999999999993" customHeight="1">
      <c r="A96" s="8"/>
      <c r="B96" s="8"/>
      <c r="C96" s="60"/>
      <c r="D96" s="60"/>
      <c r="E96" s="8"/>
      <c r="F96" s="8"/>
      <c r="G96" s="8"/>
    </row>
    <row r="97" spans="1:7" ht="20.100000000000001" customHeight="1">
      <c r="A97" s="61" t="s">
        <v>248</v>
      </c>
      <c r="B97" s="61"/>
      <c r="C97" s="61"/>
      <c r="D97" s="61"/>
      <c r="E97" s="61"/>
      <c r="F97" s="61"/>
      <c r="G97" s="61"/>
    </row>
    <row r="98" spans="1:7" ht="15" customHeight="1">
      <c r="A98" s="62" t="s">
        <v>514</v>
      </c>
      <c r="B98" s="62"/>
      <c r="C98" s="18" t="s">
        <v>3</v>
      </c>
      <c r="D98" s="18" t="s">
        <v>4</v>
      </c>
      <c r="E98" s="18" t="s">
        <v>501</v>
      </c>
      <c r="F98" s="18" t="s">
        <v>502</v>
      </c>
      <c r="G98" s="18" t="s">
        <v>503</v>
      </c>
    </row>
    <row r="99" spans="1:7" ht="15" customHeight="1">
      <c r="A99" s="19" t="s">
        <v>515</v>
      </c>
      <c r="B99" s="20" t="s">
        <v>516</v>
      </c>
      <c r="C99" s="19" t="s">
        <v>16</v>
      </c>
      <c r="D99" s="19" t="s">
        <v>517</v>
      </c>
      <c r="E99" s="21">
        <v>7.4999999999999997E-2</v>
      </c>
      <c r="F99" s="22">
        <v>15.55</v>
      </c>
      <c r="G99" s="22">
        <v>1.1662999999999999</v>
      </c>
    </row>
    <row r="100" spans="1:7" ht="15" customHeight="1">
      <c r="A100" s="8"/>
      <c r="B100" s="8"/>
      <c r="C100" s="8"/>
      <c r="D100" s="8"/>
      <c r="E100" s="63" t="s">
        <v>518</v>
      </c>
      <c r="F100" s="63"/>
      <c r="G100" s="23">
        <v>1.1662999999999999</v>
      </c>
    </row>
    <row r="101" spans="1:7" ht="15" customHeight="1">
      <c r="A101" s="8"/>
      <c r="B101" s="8"/>
      <c r="C101" s="8"/>
      <c r="D101" s="8"/>
      <c r="E101" s="64" t="s">
        <v>519</v>
      </c>
      <c r="F101" s="64"/>
      <c r="G101" s="4">
        <v>1.17</v>
      </c>
    </row>
    <row r="102" spans="1:7" ht="9.9499999999999993" customHeight="1">
      <c r="A102" s="8"/>
      <c r="B102" s="8"/>
      <c r="C102" s="60"/>
      <c r="D102" s="60"/>
      <c r="E102" s="8"/>
      <c r="F102" s="8"/>
      <c r="G102" s="8"/>
    </row>
    <row r="103" spans="1:7" ht="20.100000000000001" customHeight="1">
      <c r="A103" s="61" t="s">
        <v>249</v>
      </c>
      <c r="B103" s="61"/>
      <c r="C103" s="61"/>
      <c r="D103" s="61"/>
      <c r="E103" s="61"/>
      <c r="F103" s="61"/>
      <c r="G103" s="61"/>
    </row>
    <row r="104" spans="1:7" ht="15" customHeight="1">
      <c r="A104" s="62" t="s">
        <v>500</v>
      </c>
      <c r="B104" s="62"/>
      <c r="C104" s="18" t="s">
        <v>3</v>
      </c>
      <c r="D104" s="18" t="s">
        <v>4</v>
      </c>
      <c r="E104" s="18" t="s">
        <v>501</v>
      </c>
      <c r="F104" s="18" t="s">
        <v>502</v>
      </c>
      <c r="G104" s="18" t="s">
        <v>503</v>
      </c>
    </row>
    <row r="105" spans="1:7" ht="15" customHeight="1">
      <c r="A105" s="19" t="s">
        <v>504</v>
      </c>
      <c r="B105" s="20" t="s">
        <v>505</v>
      </c>
      <c r="C105" s="19" t="s">
        <v>16</v>
      </c>
      <c r="D105" s="19" t="s">
        <v>17</v>
      </c>
      <c r="E105" s="21">
        <v>1.02</v>
      </c>
      <c r="F105" s="22">
        <v>35.590000000000003</v>
      </c>
      <c r="G105" s="22">
        <v>36.3018</v>
      </c>
    </row>
    <row r="106" spans="1:7" ht="15" customHeight="1">
      <c r="A106" s="19" t="s">
        <v>506</v>
      </c>
      <c r="B106" s="20" t="s">
        <v>507</v>
      </c>
      <c r="C106" s="19" t="s">
        <v>16</v>
      </c>
      <c r="D106" s="19" t="s">
        <v>508</v>
      </c>
      <c r="E106" s="21">
        <v>1</v>
      </c>
      <c r="F106" s="22">
        <v>24.99</v>
      </c>
      <c r="G106" s="22">
        <v>24.99</v>
      </c>
    </row>
    <row r="107" spans="1:7" ht="15" customHeight="1">
      <c r="A107" s="19" t="s">
        <v>509</v>
      </c>
      <c r="B107" s="20" t="s">
        <v>510</v>
      </c>
      <c r="C107" s="19" t="s">
        <v>16</v>
      </c>
      <c r="D107" s="19" t="s">
        <v>34</v>
      </c>
      <c r="E107" s="21">
        <v>4.5</v>
      </c>
      <c r="F107" s="22">
        <v>12.61</v>
      </c>
      <c r="G107" s="22">
        <v>56.744999999999997</v>
      </c>
    </row>
    <row r="108" spans="1:7" ht="15" customHeight="1">
      <c r="A108" s="19" t="s">
        <v>511</v>
      </c>
      <c r="B108" s="20" t="s">
        <v>512</v>
      </c>
      <c r="C108" s="19" t="s">
        <v>16</v>
      </c>
      <c r="D108" s="19" t="s">
        <v>91</v>
      </c>
      <c r="E108" s="21">
        <v>0.15</v>
      </c>
      <c r="F108" s="22">
        <v>15.54</v>
      </c>
      <c r="G108" s="22">
        <v>2.331</v>
      </c>
    </row>
    <row r="109" spans="1:7" ht="15" customHeight="1">
      <c r="A109" s="8"/>
      <c r="B109" s="8"/>
      <c r="C109" s="8"/>
      <c r="D109" s="8"/>
      <c r="E109" s="63" t="s">
        <v>513</v>
      </c>
      <c r="F109" s="63"/>
      <c r="G109" s="23">
        <v>120.3678</v>
      </c>
    </row>
    <row r="110" spans="1:7" ht="15" customHeight="1">
      <c r="A110" s="62" t="s">
        <v>514</v>
      </c>
      <c r="B110" s="62"/>
      <c r="C110" s="18" t="s">
        <v>3</v>
      </c>
      <c r="D110" s="18" t="s">
        <v>4</v>
      </c>
      <c r="E110" s="18" t="s">
        <v>501</v>
      </c>
      <c r="F110" s="18" t="s">
        <v>502</v>
      </c>
      <c r="G110" s="18" t="s">
        <v>503</v>
      </c>
    </row>
    <row r="111" spans="1:7" ht="15" customHeight="1">
      <c r="A111" s="19" t="s">
        <v>515</v>
      </c>
      <c r="B111" s="20" t="s">
        <v>516</v>
      </c>
      <c r="C111" s="19" t="s">
        <v>16</v>
      </c>
      <c r="D111" s="19" t="s">
        <v>517</v>
      </c>
      <c r="E111" s="21">
        <v>2</v>
      </c>
      <c r="F111" s="22">
        <v>15.55</v>
      </c>
      <c r="G111" s="22">
        <v>31.1</v>
      </c>
    </row>
    <row r="112" spans="1:7" ht="15" customHeight="1">
      <c r="A112" s="8"/>
      <c r="B112" s="8"/>
      <c r="C112" s="8"/>
      <c r="D112" s="8"/>
      <c r="E112" s="63" t="s">
        <v>518</v>
      </c>
      <c r="F112" s="63"/>
      <c r="G112" s="23">
        <v>31.1</v>
      </c>
    </row>
    <row r="113" spans="1:7" ht="15" customHeight="1">
      <c r="A113" s="8"/>
      <c r="B113" s="8"/>
      <c r="C113" s="8"/>
      <c r="D113" s="8"/>
      <c r="E113" s="64" t="s">
        <v>519</v>
      </c>
      <c r="F113" s="64"/>
      <c r="G113" s="4">
        <v>151.47</v>
      </c>
    </row>
    <row r="114" spans="1:7" ht="9.9499999999999993" customHeight="1">
      <c r="A114" s="8"/>
      <c r="B114" s="8"/>
      <c r="C114" s="60"/>
      <c r="D114" s="60"/>
      <c r="E114" s="8"/>
      <c r="F114" s="8"/>
      <c r="G114" s="8"/>
    </row>
    <row r="115" spans="1:7" ht="20.100000000000001" customHeight="1">
      <c r="A115" s="61" t="s">
        <v>251</v>
      </c>
      <c r="B115" s="61"/>
      <c r="C115" s="61"/>
      <c r="D115" s="61"/>
      <c r="E115" s="61"/>
      <c r="F115" s="61"/>
      <c r="G115" s="61"/>
    </row>
    <row r="116" spans="1:7" ht="15" customHeight="1">
      <c r="A116" s="62" t="s">
        <v>520</v>
      </c>
      <c r="B116" s="62"/>
      <c r="C116" s="18" t="s">
        <v>3</v>
      </c>
      <c r="D116" s="18" t="s">
        <v>4</v>
      </c>
      <c r="E116" s="18" t="s">
        <v>501</v>
      </c>
      <c r="F116" s="18" t="s">
        <v>502</v>
      </c>
      <c r="G116" s="18" t="s">
        <v>503</v>
      </c>
    </row>
    <row r="117" spans="1:7" ht="15" customHeight="1">
      <c r="A117" s="19" t="s">
        <v>521</v>
      </c>
      <c r="B117" s="20" t="s">
        <v>522</v>
      </c>
      <c r="C117" s="19" t="s">
        <v>16</v>
      </c>
      <c r="D117" s="19" t="s">
        <v>517</v>
      </c>
      <c r="E117" s="21">
        <v>1E-3</v>
      </c>
      <c r="F117" s="22">
        <v>75.045400000000001</v>
      </c>
      <c r="G117" s="22">
        <v>7.4999999999999997E-2</v>
      </c>
    </row>
    <row r="118" spans="1:7" ht="15" customHeight="1">
      <c r="A118" s="19" t="s">
        <v>523</v>
      </c>
      <c r="B118" s="20" t="s">
        <v>524</v>
      </c>
      <c r="C118" s="19" t="s">
        <v>16</v>
      </c>
      <c r="D118" s="19" t="s">
        <v>517</v>
      </c>
      <c r="E118" s="21">
        <v>2E-3</v>
      </c>
      <c r="F118" s="22">
        <v>0.6895</v>
      </c>
      <c r="G118" s="22">
        <v>1.4E-3</v>
      </c>
    </row>
    <row r="119" spans="1:7" ht="15" customHeight="1">
      <c r="A119" s="19" t="s">
        <v>525</v>
      </c>
      <c r="B119" s="20" t="s">
        <v>526</v>
      </c>
      <c r="C119" s="19" t="s">
        <v>16</v>
      </c>
      <c r="D119" s="19" t="s">
        <v>517</v>
      </c>
      <c r="E119" s="21">
        <v>2E-3</v>
      </c>
      <c r="F119" s="22">
        <v>1.3612</v>
      </c>
      <c r="G119" s="22">
        <v>2.7000000000000001E-3</v>
      </c>
    </row>
    <row r="120" spans="1:7" ht="15" customHeight="1">
      <c r="A120" s="8"/>
      <c r="B120" s="8"/>
      <c r="C120" s="8"/>
      <c r="D120" s="8"/>
      <c r="E120" s="63" t="s">
        <v>527</v>
      </c>
      <c r="F120" s="63"/>
      <c r="G120" s="23">
        <v>7.9100000000000004E-2</v>
      </c>
    </row>
    <row r="121" spans="1:7" ht="15" customHeight="1">
      <c r="A121" s="62" t="s">
        <v>514</v>
      </c>
      <c r="B121" s="62"/>
      <c r="C121" s="18" t="s">
        <v>3</v>
      </c>
      <c r="D121" s="18" t="s">
        <v>4</v>
      </c>
      <c r="E121" s="18" t="s">
        <v>501</v>
      </c>
      <c r="F121" s="18" t="s">
        <v>502</v>
      </c>
      <c r="G121" s="18" t="s">
        <v>503</v>
      </c>
    </row>
    <row r="122" spans="1:7" ht="15" customHeight="1">
      <c r="A122" s="19" t="s">
        <v>528</v>
      </c>
      <c r="B122" s="20" t="s">
        <v>529</v>
      </c>
      <c r="C122" s="19" t="s">
        <v>16</v>
      </c>
      <c r="D122" s="19" t="s">
        <v>517</v>
      </c>
      <c r="E122" s="21">
        <v>4.0000000000000001E-3</v>
      </c>
      <c r="F122" s="22">
        <v>16.77</v>
      </c>
      <c r="G122" s="22">
        <v>6.7100000000000007E-2</v>
      </c>
    </row>
    <row r="123" spans="1:7" ht="15" customHeight="1">
      <c r="A123" s="19" t="s">
        <v>530</v>
      </c>
      <c r="B123" s="20" t="s">
        <v>531</v>
      </c>
      <c r="C123" s="19" t="s">
        <v>16</v>
      </c>
      <c r="D123" s="19" t="s">
        <v>517</v>
      </c>
      <c r="E123" s="21">
        <v>2E-3</v>
      </c>
      <c r="F123" s="22">
        <v>24.86</v>
      </c>
      <c r="G123" s="22">
        <v>4.9700000000000001E-2</v>
      </c>
    </row>
    <row r="124" spans="1:7" ht="15" customHeight="1">
      <c r="A124" s="19" t="s">
        <v>532</v>
      </c>
      <c r="B124" s="20" t="s">
        <v>533</v>
      </c>
      <c r="C124" s="19" t="s">
        <v>16</v>
      </c>
      <c r="D124" s="19" t="s">
        <v>517</v>
      </c>
      <c r="E124" s="21">
        <v>2E-3</v>
      </c>
      <c r="F124" s="22">
        <v>30.34</v>
      </c>
      <c r="G124" s="22">
        <v>6.0699999999999997E-2</v>
      </c>
    </row>
    <row r="125" spans="1:7" ht="15" customHeight="1">
      <c r="A125" s="8"/>
      <c r="B125" s="8"/>
      <c r="C125" s="8"/>
      <c r="D125" s="8"/>
      <c r="E125" s="63" t="s">
        <v>518</v>
      </c>
      <c r="F125" s="63"/>
      <c r="G125" s="23">
        <v>0.17749999999999999</v>
      </c>
    </row>
    <row r="126" spans="1:7" ht="15" customHeight="1">
      <c r="A126" s="8"/>
      <c r="B126" s="8"/>
      <c r="C126" s="8"/>
      <c r="D126" s="8"/>
      <c r="E126" s="64" t="s">
        <v>519</v>
      </c>
      <c r="F126" s="64"/>
      <c r="G126" s="4">
        <v>0.26</v>
      </c>
    </row>
    <row r="127" spans="1:7" ht="9.9499999999999993" customHeight="1">
      <c r="A127" s="8"/>
      <c r="B127" s="8"/>
      <c r="C127" s="60"/>
      <c r="D127" s="60"/>
      <c r="E127" s="8"/>
      <c r="F127" s="8"/>
      <c r="G127" s="8"/>
    </row>
    <row r="128" spans="1:7" ht="20.100000000000001" customHeight="1">
      <c r="A128" s="61" t="s">
        <v>253</v>
      </c>
      <c r="B128" s="61"/>
      <c r="C128" s="61"/>
      <c r="D128" s="61"/>
      <c r="E128" s="61"/>
      <c r="F128" s="61"/>
      <c r="G128" s="61"/>
    </row>
    <row r="129" spans="1:7" ht="15" customHeight="1">
      <c r="A129" s="62" t="s">
        <v>520</v>
      </c>
      <c r="B129" s="62"/>
      <c r="C129" s="18" t="s">
        <v>3</v>
      </c>
      <c r="D129" s="18" t="s">
        <v>4</v>
      </c>
      <c r="E129" s="18" t="s">
        <v>501</v>
      </c>
      <c r="F129" s="18" t="s">
        <v>502</v>
      </c>
      <c r="G129" s="18" t="s">
        <v>503</v>
      </c>
    </row>
    <row r="130" spans="1:7" ht="15" customHeight="1">
      <c r="A130" s="19" t="s">
        <v>534</v>
      </c>
      <c r="B130" s="20" t="s">
        <v>535</v>
      </c>
      <c r="C130" s="19" t="s">
        <v>16</v>
      </c>
      <c r="D130" s="19" t="s">
        <v>517</v>
      </c>
      <c r="E130" s="21">
        <v>1.1282099999999999E-3</v>
      </c>
      <c r="F130" s="22">
        <v>48.682699999999997</v>
      </c>
      <c r="G130" s="22">
        <v>5.4899999999999997E-2</v>
      </c>
    </row>
    <row r="131" spans="1:7" ht="15" customHeight="1">
      <c r="A131" s="19" t="s">
        <v>536</v>
      </c>
      <c r="B131" s="20" t="s">
        <v>537</v>
      </c>
      <c r="C131" s="19" t="s">
        <v>16</v>
      </c>
      <c r="D131" s="19" t="s">
        <v>517</v>
      </c>
      <c r="E131" s="21">
        <v>4.0000000000000001E-3</v>
      </c>
      <c r="F131" s="22">
        <v>159.49760000000001</v>
      </c>
      <c r="G131" s="22">
        <v>0.63800000000000001</v>
      </c>
    </row>
    <row r="132" spans="1:7" ht="15" customHeight="1">
      <c r="A132" s="19" t="s">
        <v>538</v>
      </c>
      <c r="B132" s="20" t="s">
        <v>539</v>
      </c>
      <c r="C132" s="19" t="s">
        <v>16</v>
      </c>
      <c r="D132" s="19" t="s">
        <v>517</v>
      </c>
      <c r="E132" s="21">
        <v>2.20513E-3</v>
      </c>
      <c r="F132" s="22">
        <v>62.153399999999998</v>
      </c>
      <c r="G132" s="22">
        <v>0.1371</v>
      </c>
    </row>
    <row r="133" spans="1:7" ht="15" customHeight="1">
      <c r="A133" s="19" t="s">
        <v>540</v>
      </c>
      <c r="B133" s="20" t="s">
        <v>541</v>
      </c>
      <c r="C133" s="19" t="s">
        <v>16</v>
      </c>
      <c r="D133" s="19" t="s">
        <v>517</v>
      </c>
      <c r="E133" s="21">
        <v>3.5897000000000001E-4</v>
      </c>
      <c r="F133" s="22">
        <v>179.5523</v>
      </c>
      <c r="G133" s="22">
        <v>6.4500000000000002E-2</v>
      </c>
    </row>
    <row r="134" spans="1:7" ht="15" customHeight="1">
      <c r="A134" s="19" t="s">
        <v>542</v>
      </c>
      <c r="B134" s="20" t="s">
        <v>543</v>
      </c>
      <c r="C134" s="19" t="s">
        <v>16</v>
      </c>
      <c r="D134" s="19" t="s">
        <v>517</v>
      </c>
      <c r="E134" s="21">
        <v>1.69231E-3</v>
      </c>
      <c r="F134" s="22">
        <v>55.881500000000003</v>
      </c>
      <c r="G134" s="22">
        <v>9.4600000000000004E-2</v>
      </c>
    </row>
    <row r="135" spans="1:7" ht="15" customHeight="1">
      <c r="A135" s="19" t="s">
        <v>544</v>
      </c>
      <c r="B135" s="20" t="s">
        <v>545</v>
      </c>
      <c r="C135" s="19" t="s">
        <v>16</v>
      </c>
      <c r="D135" s="19" t="s">
        <v>517</v>
      </c>
      <c r="E135" s="21">
        <v>8.7179E-4</v>
      </c>
      <c r="F135" s="22">
        <v>170.98079999999999</v>
      </c>
      <c r="G135" s="22">
        <v>0.14910000000000001</v>
      </c>
    </row>
    <row r="136" spans="1:7" ht="15" customHeight="1">
      <c r="A136" s="19" t="s">
        <v>546</v>
      </c>
      <c r="B136" s="20" t="s">
        <v>547</v>
      </c>
      <c r="C136" s="19" t="s">
        <v>16</v>
      </c>
      <c r="D136" s="19" t="s">
        <v>517</v>
      </c>
      <c r="E136" s="21">
        <v>3.8462000000000001E-4</v>
      </c>
      <c r="F136" s="22">
        <v>2.7079</v>
      </c>
      <c r="G136" s="22">
        <v>1E-3</v>
      </c>
    </row>
    <row r="137" spans="1:7" ht="15" customHeight="1">
      <c r="A137" s="19" t="s">
        <v>548</v>
      </c>
      <c r="B137" s="20" t="s">
        <v>549</v>
      </c>
      <c r="C137" s="19" t="s">
        <v>16</v>
      </c>
      <c r="D137" s="19" t="s">
        <v>517</v>
      </c>
      <c r="E137" s="21">
        <v>2.1794900000000001E-3</v>
      </c>
      <c r="F137" s="22">
        <v>4.0797999999999996</v>
      </c>
      <c r="G137" s="22">
        <v>8.8999999999999999E-3</v>
      </c>
    </row>
    <row r="138" spans="1:7" ht="15" customHeight="1">
      <c r="A138" s="19" t="s">
        <v>550</v>
      </c>
      <c r="B138" s="20" t="s">
        <v>551</v>
      </c>
      <c r="C138" s="19" t="s">
        <v>16</v>
      </c>
      <c r="D138" s="19" t="s">
        <v>517</v>
      </c>
      <c r="E138" s="21">
        <v>0</v>
      </c>
      <c r="F138" s="22">
        <v>76.574700000000007</v>
      </c>
      <c r="G138" s="22">
        <v>0</v>
      </c>
    </row>
    <row r="139" spans="1:7" ht="15" customHeight="1">
      <c r="A139" s="19" t="s">
        <v>552</v>
      </c>
      <c r="B139" s="20" t="s">
        <v>553</v>
      </c>
      <c r="C139" s="19" t="s">
        <v>16</v>
      </c>
      <c r="D139" s="19" t="s">
        <v>517</v>
      </c>
      <c r="E139" s="21">
        <v>2.5641000000000001E-3</v>
      </c>
      <c r="F139" s="22">
        <v>218.35159999999999</v>
      </c>
      <c r="G139" s="22">
        <v>0.55989999999999995</v>
      </c>
    </row>
    <row r="140" spans="1:7" ht="15" customHeight="1">
      <c r="A140" s="19" t="s">
        <v>554</v>
      </c>
      <c r="B140" s="20" t="s">
        <v>555</v>
      </c>
      <c r="C140" s="19" t="s">
        <v>16</v>
      </c>
      <c r="D140" s="19" t="s">
        <v>517</v>
      </c>
      <c r="E140" s="21">
        <v>3.8462000000000001E-4</v>
      </c>
      <c r="F140" s="22">
        <v>27.351099999999999</v>
      </c>
      <c r="G140" s="22">
        <v>1.0500000000000001E-2</v>
      </c>
    </row>
    <row r="141" spans="1:7" ht="15" customHeight="1">
      <c r="A141" s="19" t="s">
        <v>556</v>
      </c>
      <c r="B141" s="20" t="s">
        <v>557</v>
      </c>
      <c r="C141" s="19" t="s">
        <v>16</v>
      </c>
      <c r="D141" s="19" t="s">
        <v>517</v>
      </c>
      <c r="E141" s="21">
        <v>2.1794900000000001E-3</v>
      </c>
      <c r="F141" s="22">
        <v>97.439300000000003</v>
      </c>
      <c r="G141" s="22">
        <v>0.21240000000000001</v>
      </c>
    </row>
    <row r="142" spans="1:7" ht="15" customHeight="1">
      <c r="A142" s="8"/>
      <c r="B142" s="8"/>
      <c r="C142" s="8"/>
      <c r="D142" s="8"/>
      <c r="E142" s="63" t="s">
        <v>527</v>
      </c>
      <c r="F142" s="63"/>
      <c r="G142" s="23">
        <v>1.9309000000000001</v>
      </c>
    </row>
    <row r="143" spans="1:7" ht="15" customHeight="1">
      <c r="A143" s="62" t="s">
        <v>514</v>
      </c>
      <c r="B143" s="62"/>
      <c r="C143" s="18" t="s">
        <v>3</v>
      </c>
      <c r="D143" s="18" t="s">
        <v>4</v>
      </c>
      <c r="E143" s="18" t="s">
        <v>501</v>
      </c>
      <c r="F143" s="18" t="s">
        <v>502</v>
      </c>
      <c r="G143" s="18" t="s">
        <v>503</v>
      </c>
    </row>
    <row r="144" spans="1:7" ht="15" customHeight="1">
      <c r="A144" s="19" t="s">
        <v>515</v>
      </c>
      <c r="B144" s="20" t="s">
        <v>516</v>
      </c>
      <c r="C144" s="19" t="s">
        <v>16</v>
      </c>
      <c r="D144" s="19" t="s">
        <v>517</v>
      </c>
      <c r="E144" s="21">
        <v>1.282051E-2</v>
      </c>
      <c r="F144" s="22">
        <v>15.55</v>
      </c>
      <c r="G144" s="22">
        <v>0.19939999999999999</v>
      </c>
    </row>
    <row r="145" spans="1:7" ht="15" customHeight="1">
      <c r="A145" s="8"/>
      <c r="B145" s="8"/>
      <c r="C145" s="8"/>
      <c r="D145" s="8"/>
      <c r="E145" s="63" t="s">
        <v>518</v>
      </c>
      <c r="F145" s="63"/>
      <c r="G145" s="23">
        <v>0.19939999999999999</v>
      </c>
    </row>
    <row r="146" spans="1:7" ht="15" customHeight="1">
      <c r="A146" s="8"/>
      <c r="B146" s="8"/>
      <c r="C146" s="8"/>
      <c r="D146" s="8"/>
      <c r="E146" s="64" t="s">
        <v>519</v>
      </c>
      <c r="F146" s="64"/>
      <c r="G146" s="4">
        <v>2.13</v>
      </c>
    </row>
    <row r="147" spans="1:7" ht="9.9499999999999993" customHeight="1">
      <c r="A147" s="8"/>
      <c r="B147" s="8"/>
      <c r="C147" s="60"/>
      <c r="D147" s="60"/>
      <c r="E147" s="8"/>
      <c r="F147" s="8"/>
      <c r="G147" s="8"/>
    </row>
    <row r="148" spans="1:7" ht="20.100000000000001" customHeight="1">
      <c r="A148" s="61" t="s">
        <v>254</v>
      </c>
      <c r="B148" s="61"/>
      <c r="C148" s="61"/>
      <c r="D148" s="61"/>
      <c r="E148" s="61"/>
      <c r="F148" s="61"/>
      <c r="G148" s="61"/>
    </row>
    <row r="149" spans="1:7" ht="15" customHeight="1">
      <c r="A149" s="62" t="s">
        <v>520</v>
      </c>
      <c r="B149" s="62"/>
      <c r="C149" s="18" t="s">
        <v>3</v>
      </c>
      <c r="D149" s="18" t="s">
        <v>4</v>
      </c>
      <c r="E149" s="18" t="s">
        <v>501</v>
      </c>
      <c r="F149" s="18" t="s">
        <v>502</v>
      </c>
      <c r="G149" s="18" t="s">
        <v>503</v>
      </c>
    </row>
    <row r="150" spans="1:7" ht="15" customHeight="1">
      <c r="A150" s="19" t="s">
        <v>558</v>
      </c>
      <c r="B150" s="20" t="s">
        <v>559</v>
      </c>
      <c r="C150" s="19" t="s">
        <v>16</v>
      </c>
      <c r="D150" s="19" t="s">
        <v>517</v>
      </c>
      <c r="E150" s="21">
        <v>0.05</v>
      </c>
      <c r="F150" s="22">
        <v>24.083600000000001</v>
      </c>
      <c r="G150" s="22">
        <v>1.2041999999999999</v>
      </c>
    </row>
    <row r="151" spans="1:7" ht="15" customHeight="1">
      <c r="A151" s="19" t="s">
        <v>560</v>
      </c>
      <c r="B151" s="20" t="s">
        <v>561</v>
      </c>
      <c r="C151" s="19" t="s">
        <v>16</v>
      </c>
      <c r="D151" s="19" t="s">
        <v>517</v>
      </c>
      <c r="E151" s="21">
        <v>0.01</v>
      </c>
      <c r="F151" s="22">
        <v>83.928399999999996</v>
      </c>
      <c r="G151" s="22">
        <v>0.83930000000000005</v>
      </c>
    </row>
    <row r="152" spans="1:7" ht="15" customHeight="1">
      <c r="A152" s="8"/>
      <c r="B152" s="8"/>
      <c r="C152" s="8"/>
      <c r="D152" s="8"/>
      <c r="E152" s="63" t="s">
        <v>527</v>
      </c>
      <c r="F152" s="63"/>
      <c r="G152" s="23">
        <v>2.0434999999999999</v>
      </c>
    </row>
    <row r="153" spans="1:7" ht="15" customHeight="1">
      <c r="A153" s="62" t="s">
        <v>500</v>
      </c>
      <c r="B153" s="62"/>
      <c r="C153" s="18" t="s">
        <v>3</v>
      </c>
      <c r="D153" s="18" t="s">
        <v>4</v>
      </c>
      <c r="E153" s="18" t="s">
        <v>501</v>
      </c>
      <c r="F153" s="18" t="s">
        <v>502</v>
      </c>
      <c r="G153" s="18" t="s">
        <v>503</v>
      </c>
    </row>
    <row r="154" spans="1:7" ht="15" customHeight="1">
      <c r="A154" s="19" t="s">
        <v>562</v>
      </c>
      <c r="B154" s="20" t="s">
        <v>563</v>
      </c>
      <c r="C154" s="19" t="s">
        <v>16</v>
      </c>
      <c r="D154" s="19" t="s">
        <v>38</v>
      </c>
      <c r="E154" s="21">
        <v>0.15</v>
      </c>
      <c r="F154" s="22">
        <v>60.88</v>
      </c>
      <c r="G154" s="22">
        <v>9.1319999999999997</v>
      </c>
    </row>
    <row r="155" spans="1:7" ht="15" customHeight="1">
      <c r="A155" s="19" t="s">
        <v>564</v>
      </c>
      <c r="B155" s="20" t="s">
        <v>565</v>
      </c>
      <c r="C155" s="19" t="s">
        <v>16</v>
      </c>
      <c r="D155" s="19" t="s">
        <v>38</v>
      </c>
      <c r="E155" s="21">
        <v>0.15</v>
      </c>
      <c r="F155" s="22">
        <v>66.06</v>
      </c>
      <c r="G155" s="22">
        <v>9.9090000000000007</v>
      </c>
    </row>
    <row r="156" spans="1:7" ht="15" customHeight="1">
      <c r="A156" s="8"/>
      <c r="B156" s="8"/>
      <c r="C156" s="8"/>
      <c r="D156" s="8"/>
      <c r="E156" s="63" t="s">
        <v>513</v>
      </c>
      <c r="F156" s="63"/>
      <c r="G156" s="23">
        <v>19.041</v>
      </c>
    </row>
    <row r="157" spans="1:7" ht="15" customHeight="1">
      <c r="A157" s="62" t="s">
        <v>514</v>
      </c>
      <c r="B157" s="62"/>
      <c r="C157" s="18" t="s">
        <v>3</v>
      </c>
      <c r="D157" s="18" t="s">
        <v>4</v>
      </c>
      <c r="E157" s="18" t="s">
        <v>501</v>
      </c>
      <c r="F157" s="18" t="s">
        <v>502</v>
      </c>
      <c r="G157" s="18" t="s">
        <v>503</v>
      </c>
    </row>
    <row r="158" spans="1:7" ht="15" customHeight="1">
      <c r="A158" s="19" t="s">
        <v>566</v>
      </c>
      <c r="B158" s="20" t="s">
        <v>567</v>
      </c>
      <c r="C158" s="19" t="s">
        <v>16</v>
      </c>
      <c r="D158" s="19" t="s">
        <v>517</v>
      </c>
      <c r="E158" s="21">
        <v>0.3</v>
      </c>
      <c r="F158" s="22">
        <v>20.77</v>
      </c>
      <c r="G158" s="22">
        <v>6.2309999999999999</v>
      </c>
    </row>
    <row r="159" spans="1:7" ht="15" customHeight="1">
      <c r="A159" s="19" t="s">
        <v>515</v>
      </c>
      <c r="B159" s="20" t="s">
        <v>516</v>
      </c>
      <c r="C159" s="19" t="s">
        <v>16</v>
      </c>
      <c r="D159" s="19" t="s">
        <v>517</v>
      </c>
      <c r="E159" s="21">
        <v>0.6</v>
      </c>
      <c r="F159" s="22">
        <v>15.55</v>
      </c>
      <c r="G159" s="22">
        <v>9.33</v>
      </c>
    </row>
    <row r="160" spans="1:7" ht="15" customHeight="1">
      <c r="A160" s="8"/>
      <c r="B160" s="8"/>
      <c r="C160" s="8"/>
      <c r="D160" s="8"/>
      <c r="E160" s="63" t="s">
        <v>518</v>
      </c>
      <c r="F160" s="63"/>
      <c r="G160" s="23">
        <v>15.561</v>
      </c>
    </row>
    <row r="161" spans="1:7" ht="15" customHeight="1">
      <c r="A161" s="62" t="s">
        <v>568</v>
      </c>
      <c r="B161" s="62"/>
      <c r="C161" s="18" t="s">
        <v>3</v>
      </c>
      <c r="D161" s="18" t="s">
        <v>4</v>
      </c>
      <c r="E161" s="18" t="s">
        <v>501</v>
      </c>
      <c r="F161" s="18" t="s">
        <v>502</v>
      </c>
      <c r="G161" s="18" t="s">
        <v>503</v>
      </c>
    </row>
    <row r="162" spans="1:7" ht="15" customHeight="1">
      <c r="A162" s="19" t="s">
        <v>569</v>
      </c>
      <c r="B162" s="20" t="s">
        <v>570</v>
      </c>
      <c r="C162" s="19" t="s">
        <v>16</v>
      </c>
      <c r="D162" s="19" t="s">
        <v>38</v>
      </c>
      <c r="E162" s="21">
        <v>4.2999999999999997E-2</v>
      </c>
      <c r="F162" s="22">
        <v>441.98</v>
      </c>
      <c r="G162" s="22">
        <v>19.005099999999999</v>
      </c>
    </row>
    <row r="163" spans="1:7" ht="15" customHeight="1">
      <c r="A163" s="8"/>
      <c r="B163" s="8"/>
      <c r="C163" s="8"/>
      <c r="D163" s="8"/>
      <c r="E163" s="63" t="s">
        <v>571</v>
      </c>
      <c r="F163" s="63"/>
      <c r="G163" s="23">
        <v>19.005099999999999</v>
      </c>
    </row>
    <row r="164" spans="1:7" ht="15" customHeight="1">
      <c r="A164" s="8"/>
      <c r="B164" s="8"/>
      <c r="C164" s="8"/>
      <c r="D164" s="8"/>
      <c r="E164" s="64" t="s">
        <v>519</v>
      </c>
      <c r="F164" s="64"/>
      <c r="G164" s="4">
        <v>55.65</v>
      </c>
    </row>
    <row r="165" spans="1:7" ht="9.9499999999999993" customHeight="1">
      <c r="A165" s="8"/>
      <c r="B165" s="8"/>
      <c r="C165" s="60"/>
      <c r="D165" s="60"/>
      <c r="E165" s="8"/>
      <c r="F165" s="8"/>
      <c r="G165" s="8"/>
    </row>
    <row r="166" spans="1:7" ht="20.100000000000001" customHeight="1">
      <c r="A166" s="61" t="s">
        <v>256</v>
      </c>
      <c r="B166" s="61"/>
      <c r="C166" s="61"/>
      <c r="D166" s="61"/>
      <c r="E166" s="61"/>
      <c r="F166" s="61"/>
      <c r="G166" s="61"/>
    </row>
    <row r="167" spans="1:7" ht="15" customHeight="1">
      <c r="A167" s="62" t="s">
        <v>514</v>
      </c>
      <c r="B167" s="62"/>
      <c r="C167" s="18" t="s">
        <v>3</v>
      </c>
      <c r="D167" s="18" t="s">
        <v>4</v>
      </c>
      <c r="E167" s="18" t="s">
        <v>501</v>
      </c>
      <c r="F167" s="18" t="s">
        <v>502</v>
      </c>
      <c r="G167" s="18" t="s">
        <v>503</v>
      </c>
    </row>
    <row r="168" spans="1:7" ht="15" customHeight="1">
      <c r="A168" s="19" t="s">
        <v>572</v>
      </c>
      <c r="B168" s="20" t="s">
        <v>573</v>
      </c>
      <c r="C168" s="19" t="s">
        <v>16</v>
      </c>
      <c r="D168" s="19" t="s">
        <v>517</v>
      </c>
      <c r="E168" s="21">
        <v>0.3</v>
      </c>
      <c r="F168" s="22">
        <v>20.77</v>
      </c>
      <c r="G168" s="22">
        <v>6.2309999999999999</v>
      </c>
    </row>
    <row r="169" spans="1:7" ht="15" customHeight="1">
      <c r="A169" s="19" t="s">
        <v>515</v>
      </c>
      <c r="B169" s="20" t="s">
        <v>516</v>
      </c>
      <c r="C169" s="19" t="s">
        <v>16</v>
      </c>
      <c r="D169" s="19" t="s">
        <v>517</v>
      </c>
      <c r="E169" s="21">
        <v>0.4</v>
      </c>
      <c r="F169" s="22">
        <v>15.55</v>
      </c>
      <c r="G169" s="22">
        <v>6.22</v>
      </c>
    </row>
    <row r="170" spans="1:7" ht="15" customHeight="1">
      <c r="A170" s="8"/>
      <c r="B170" s="8"/>
      <c r="C170" s="8"/>
      <c r="D170" s="8"/>
      <c r="E170" s="63" t="s">
        <v>518</v>
      </c>
      <c r="F170" s="63"/>
      <c r="G170" s="23">
        <v>12.451000000000001</v>
      </c>
    </row>
    <row r="171" spans="1:7" ht="15" customHeight="1">
      <c r="A171" s="62" t="s">
        <v>568</v>
      </c>
      <c r="B171" s="62"/>
      <c r="C171" s="18" t="s">
        <v>3</v>
      </c>
      <c r="D171" s="18" t="s">
        <v>4</v>
      </c>
      <c r="E171" s="18" t="s">
        <v>501</v>
      </c>
      <c r="F171" s="18" t="s">
        <v>502</v>
      </c>
      <c r="G171" s="18" t="s">
        <v>503</v>
      </c>
    </row>
    <row r="172" spans="1:7" ht="15" customHeight="1">
      <c r="A172" s="19" t="s">
        <v>574</v>
      </c>
      <c r="B172" s="20" t="s">
        <v>575</v>
      </c>
      <c r="C172" s="19" t="s">
        <v>16</v>
      </c>
      <c r="D172" s="19" t="s">
        <v>38</v>
      </c>
      <c r="E172" s="21">
        <v>3.0000000000000001E-3</v>
      </c>
      <c r="F172" s="22">
        <v>72.290000000000006</v>
      </c>
      <c r="G172" s="22">
        <v>0.21690000000000001</v>
      </c>
    </row>
    <row r="173" spans="1:7" ht="20.100000000000001" customHeight="1">
      <c r="A173" s="19" t="s">
        <v>576</v>
      </c>
      <c r="B173" s="20" t="s">
        <v>577</v>
      </c>
      <c r="C173" s="19" t="s">
        <v>16</v>
      </c>
      <c r="D173" s="19" t="s">
        <v>38</v>
      </c>
      <c r="E173" s="21">
        <v>6.9999999999999999E-4</v>
      </c>
      <c r="F173" s="22">
        <v>369.1</v>
      </c>
      <c r="G173" s="22">
        <v>0.25840000000000002</v>
      </c>
    </row>
    <row r="174" spans="1:7" ht="15" customHeight="1">
      <c r="A174" s="19" t="s">
        <v>578</v>
      </c>
      <c r="B174" s="20" t="s">
        <v>579</v>
      </c>
      <c r="C174" s="19" t="s">
        <v>16</v>
      </c>
      <c r="D174" s="19" t="s">
        <v>17</v>
      </c>
      <c r="E174" s="21">
        <v>0.25</v>
      </c>
      <c r="F174" s="22">
        <v>4.5</v>
      </c>
      <c r="G174" s="22">
        <v>1.125</v>
      </c>
    </row>
    <row r="175" spans="1:7" ht="20.100000000000001" customHeight="1">
      <c r="A175" s="19" t="s">
        <v>580</v>
      </c>
      <c r="B175" s="20" t="s">
        <v>581</v>
      </c>
      <c r="C175" s="19" t="s">
        <v>16</v>
      </c>
      <c r="D175" s="19" t="s">
        <v>34</v>
      </c>
      <c r="E175" s="21">
        <v>1</v>
      </c>
      <c r="F175" s="22">
        <v>36.33</v>
      </c>
      <c r="G175" s="22">
        <v>36.33</v>
      </c>
    </row>
    <row r="176" spans="1:7" ht="15" customHeight="1">
      <c r="A176" s="19" t="s">
        <v>582</v>
      </c>
      <c r="B176" s="20" t="s">
        <v>583</v>
      </c>
      <c r="C176" s="19" t="s">
        <v>16</v>
      </c>
      <c r="D176" s="19" t="s">
        <v>38</v>
      </c>
      <c r="E176" s="21">
        <v>0.02</v>
      </c>
      <c r="F176" s="22">
        <v>41.21</v>
      </c>
      <c r="G176" s="22">
        <v>0.82420000000000004</v>
      </c>
    </row>
    <row r="177" spans="1:7" ht="15" customHeight="1">
      <c r="A177" s="8"/>
      <c r="B177" s="8"/>
      <c r="C177" s="8"/>
      <c r="D177" s="8"/>
      <c r="E177" s="63" t="s">
        <v>571</v>
      </c>
      <c r="F177" s="63"/>
      <c r="G177" s="23">
        <v>38.7545</v>
      </c>
    </row>
    <row r="178" spans="1:7" ht="15" customHeight="1">
      <c r="A178" s="8"/>
      <c r="B178" s="8"/>
      <c r="C178" s="8"/>
      <c r="D178" s="8"/>
      <c r="E178" s="64" t="s">
        <v>519</v>
      </c>
      <c r="F178" s="64"/>
      <c r="G178" s="4">
        <v>51.2</v>
      </c>
    </row>
    <row r="179" spans="1:7" ht="9.9499999999999993" customHeight="1">
      <c r="A179" s="8"/>
      <c r="B179" s="8"/>
      <c r="C179" s="60"/>
      <c r="D179" s="60"/>
      <c r="E179" s="8"/>
      <c r="F179" s="8"/>
      <c r="G179" s="8"/>
    </row>
    <row r="180" spans="1:7" ht="20.100000000000001" customHeight="1">
      <c r="A180" s="61" t="s">
        <v>259</v>
      </c>
      <c r="B180" s="61"/>
      <c r="C180" s="61"/>
      <c r="D180" s="61"/>
      <c r="E180" s="61"/>
      <c r="F180" s="61"/>
      <c r="G180" s="61"/>
    </row>
    <row r="181" spans="1:7" ht="15" customHeight="1">
      <c r="A181" s="62" t="s">
        <v>514</v>
      </c>
      <c r="B181" s="62"/>
      <c r="C181" s="18" t="s">
        <v>3</v>
      </c>
      <c r="D181" s="18" t="s">
        <v>4</v>
      </c>
      <c r="E181" s="18" t="s">
        <v>501</v>
      </c>
      <c r="F181" s="18" t="s">
        <v>502</v>
      </c>
      <c r="G181" s="18" t="s">
        <v>503</v>
      </c>
    </row>
    <row r="182" spans="1:7" ht="15" customHeight="1">
      <c r="A182" s="19" t="s">
        <v>515</v>
      </c>
      <c r="B182" s="20" t="s">
        <v>516</v>
      </c>
      <c r="C182" s="19" t="s">
        <v>16</v>
      </c>
      <c r="D182" s="19" t="s">
        <v>517</v>
      </c>
      <c r="E182" s="21">
        <v>2.93</v>
      </c>
      <c r="F182" s="22">
        <v>15.55</v>
      </c>
      <c r="G182" s="22">
        <v>45.561500000000002</v>
      </c>
    </row>
    <row r="183" spans="1:7" ht="15" customHeight="1">
      <c r="A183" s="8"/>
      <c r="B183" s="8"/>
      <c r="C183" s="8"/>
      <c r="D183" s="8"/>
      <c r="E183" s="63" t="s">
        <v>518</v>
      </c>
      <c r="F183" s="63"/>
      <c r="G183" s="23">
        <v>45.561500000000002</v>
      </c>
    </row>
    <row r="184" spans="1:7" ht="15" customHeight="1">
      <c r="A184" s="8"/>
      <c r="B184" s="8"/>
      <c r="C184" s="8"/>
      <c r="D184" s="8"/>
      <c r="E184" s="64" t="s">
        <v>519</v>
      </c>
      <c r="F184" s="64"/>
      <c r="G184" s="4">
        <v>45.56</v>
      </c>
    </row>
    <row r="185" spans="1:7" ht="9.9499999999999993" customHeight="1">
      <c r="A185" s="8"/>
      <c r="B185" s="8"/>
      <c r="C185" s="60"/>
      <c r="D185" s="60"/>
      <c r="E185" s="8"/>
      <c r="F185" s="8"/>
      <c r="G185" s="8"/>
    </row>
    <row r="186" spans="1:7" ht="20.100000000000001" customHeight="1">
      <c r="A186" s="61" t="s">
        <v>261</v>
      </c>
      <c r="B186" s="61"/>
      <c r="C186" s="61"/>
      <c r="D186" s="61"/>
      <c r="E186" s="61"/>
      <c r="F186" s="61"/>
      <c r="G186" s="61"/>
    </row>
    <row r="187" spans="1:7" ht="15" customHeight="1">
      <c r="A187" s="62" t="s">
        <v>500</v>
      </c>
      <c r="B187" s="62"/>
      <c r="C187" s="18" t="s">
        <v>3</v>
      </c>
      <c r="D187" s="18" t="s">
        <v>4</v>
      </c>
      <c r="E187" s="18" t="s">
        <v>501</v>
      </c>
      <c r="F187" s="18" t="s">
        <v>502</v>
      </c>
      <c r="G187" s="18" t="s">
        <v>503</v>
      </c>
    </row>
    <row r="188" spans="1:7" ht="15" customHeight="1">
      <c r="A188" s="19" t="s">
        <v>584</v>
      </c>
      <c r="B188" s="20" t="s">
        <v>585</v>
      </c>
      <c r="C188" s="19" t="s">
        <v>16</v>
      </c>
      <c r="D188" s="19" t="s">
        <v>38</v>
      </c>
      <c r="E188" s="21">
        <v>0.77800000000000002</v>
      </c>
      <c r="F188" s="22">
        <v>67.5</v>
      </c>
      <c r="G188" s="22">
        <v>52.515000000000001</v>
      </c>
    </row>
    <row r="189" spans="1:7" ht="15" customHeight="1">
      <c r="A189" s="19" t="s">
        <v>586</v>
      </c>
      <c r="B189" s="20" t="s">
        <v>587</v>
      </c>
      <c r="C189" s="19" t="s">
        <v>16</v>
      </c>
      <c r="D189" s="19" t="s">
        <v>38</v>
      </c>
      <c r="E189" s="21">
        <v>0.96579999999999999</v>
      </c>
      <c r="F189" s="22">
        <v>76.19</v>
      </c>
      <c r="G189" s="22">
        <v>73.584299999999999</v>
      </c>
    </row>
    <row r="190" spans="1:7" ht="15" customHeight="1">
      <c r="A190" s="19" t="s">
        <v>588</v>
      </c>
      <c r="B190" s="20" t="s">
        <v>589</v>
      </c>
      <c r="C190" s="19" t="s">
        <v>16</v>
      </c>
      <c r="D190" s="19" t="s">
        <v>91</v>
      </c>
      <c r="E190" s="21">
        <v>220</v>
      </c>
      <c r="F190" s="22">
        <v>0.56000000000000005</v>
      </c>
      <c r="G190" s="22">
        <v>123.2</v>
      </c>
    </row>
    <row r="191" spans="1:7" ht="15" customHeight="1">
      <c r="A191" s="8"/>
      <c r="B191" s="8"/>
      <c r="C191" s="8"/>
      <c r="D191" s="8"/>
      <c r="E191" s="63" t="s">
        <v>513</v>
      </c>
      <c r="F191" s="63"/>
      <c r="G191" s="23">
        <v>249.29929999999999</v>
      </c>
    </row>
    <row r="192" spans="1:7" ht="15" customHeight="1">
      <c r="A192" s="62" t="s">
        <v>514</v>
      </c>
      <c r="B192" s="62"/>
      <c r="C192" s="18" t="s">
        <v>3</v>
      </c>
      <c r="D192" s="18" t="s">
        <v>4</v>
      </c>
      <c r="E192" s="18" t="s">
        <v>501</v>
      </c>
      <c r="F192" s="18" t="s">
        <v>502</v>
      </c>
      <c r="G192" s="18" t="s">
        <v>503</v>
      </c>
    </row>
    <row r="193" spans="1:7" ht="15" customHeight="1">
      <c r="A193" s="19" t="s">
        <v>515</v>
      </c>
      <c r="B193" s="20" t="s">
        <v>516</v>
      </c>
      <c r="C193" s="19" t="s">
        <v>16</v>
      </c>
      <c r="D193" s="19" t="s">
        <v>517</v>
      </c>
      <c r="E193" s="21">
        <v>10</v>
      </c>
      <c r="F193" s="22">
        <v>15.55</v>
      </c>
      <c r="G193" s="22">
        <v>155.5</v>
      </c>
    </row>
    <row r="194" spans="1:7" ht="15" customHeight="1">
      <c r="A194" s="8"/>
      <c r="B194" s="8"/>
      <c r="C194" s="8"/>
      <c r="D194" s="8"/>
      <c r="E194" s="63" t="s">
        <v>518</v>
      </c>
      <c r="F194" s="63"/>
      <c r="G194" s="23">
        <v>155.5</v>
      </c>
    </row>
    <row r="195" spans="1:7" ht="15" customHeight="1">
      <c r="A195" s="8"/>
      <c r="B195" s="8"/>
      <c r="C195" s="8"/>
      <c r="D195" s="8"/>
      <c r="E195" s="64" t="s">
        <v>519</v>
      </c>
      <c r="F195" s="64"/>
      <c r="G195" s="4">
        <v>404.8</v>
      </c>
    </row>
    <row r="196" spans="1:7" ht="9.9499999999999993" customHeight="1">
      <c r="A196" s="8"/>
      <c r="B196" s="8"/>
      <c r="C196" s="60"/>
      <c r="D196" s="60"/>
      <c r="E196" s="8"/>
      <c r="F196" s="8"/>
      <c r="G196" s="8"/>
    </row>
    <row r="197" spans="1:7" ht="20.100000000000001" customHeight="1">
      <c r="A197" s="61" t="s">
        <v>262</v>
      </c>
      <c r="B197" s="61"/>
      <c r="C197" s="61"/>
      <c r="D197" s="61"/>
      <c r="E197" s="61"/>
      <c r="F197" s="61"/>
      <c r="G197" s="61"/>
    </row>
    <row r="198" spans="1:7" ht="15" customHeight="1">
      <c r="A198" s="62" t="s">
        <v>514</v>
      </c>
      <c r="B198" s="62"/>
      <c r="C198" s="18" t="s">
        <v>3</v>
      </c>
      <c r="D198" s="18" t="s">
        <v>4</v>
      </c>
      <c r="E198" s="18" t="s">
        <v>501</v>
      </c>
      <c r="F198" s="18" t="s">
        <v>502</v>
      </c>
      <c r="G198" s="18" t="s">
        <v>503</v>
      </c>
    </row>
    <row r="199" spans="1:7" ht="15" customHeight="1">
      <c r="A199" s="19" t="s">
        <v>515</v>
      </c>
      <c r="B199" s="20" t="s">
        <v>516</v>
      </c>
      <c r="C199" s="19" t="s">
        <v>16</v>
      </c>
      <c r="D199" s="19" t="s">
        <v>517</v>
      </c>
      <c r="E199" s="21">
        <v>7.4999999999999997E-2</v>
      </c>
      <c r="F199" s="22">
        <v>15.55</v>
      </c>
      <c r="G199" s="22">
        <v>1.1662999999999999</v>
      </c>
    </row>
    <row r="200" spans="1:7" ht="15" customHeight="1">
      <c r="A200" s="8"/>
      <c r="B200" s="8"/>
      <c r="C200" s="8"/>
      <c r="D200" s="8"/>
      <c r="E200" s="63" t="s">
        <v>518</v>
      </c>
      <c r="F200" s="63"/>
      <c r="G200" s="23">
        <v>1.1662999999999999</v>
      </c>
    </row>
    <row r="201" spans="1:7" ht="15" customHeight="1">
      <c r="A201" s="8"/>
      <c r="B201" s="8"/>
      <c r="C201" s="8"/>
      <c r="D201" s="8"/>
      <c r="E201" s="64" t="s">
        <v>519</v>
      </c>
      <c r="F201" s="64"/>
      <c r="G201" s="4">
        <v>1.17</v>
      </c>
    </row>
    <row r="202" spans="1:7" ht="9.9499999999999993" customHeight="1">
      <c r="A202" s="8"/>
      <c r="B202" s="8"/>
      <c r="C202" s="60"/>
      <c r="D202" s="60"/>
      <c r="E202" s="8"/>
      <c r="F202" s="8"/>
      <c r="G202" s="8"/>
    </row>
    <row r="203" spans="1:7" ht="20.100000000000001" customHeight="1">
      <c r="A203" s="61" t="s">
        <v>263</v>
      </c>
      <c r="B203" s="61"/>
      <c r="C203" s="61"/>
      <c r="D203" s="61"/>
      <c r="E203" s="61"/>
      <c r="F203" s="61"/>
      <c r="G203" s="61"/>
    </row>
    <row r="204" spans="1:7" ht="15" customHeight="1">
      <c r="A204" s="62" t="s">
        <v>500</v>
      </c>
      <c r="B204" s="62"/>
      <c r="C204" s="18" t="s">
        <v>3</v>
      </c>
      <c r="D204" s="18" t="s">
        <v>4</v>
      </c>
      <c r="E204" s="18" t="s">
        <v>501</v>
      </c>
      <c r="F204" s="18" t="s">
        <v>502</v>
      </c>
      <c r="G204" s="18" t="s">
        <v>503</v>
      </c>
    </row>
    <row r="205" spans="1:7" ht="15" customHeight="1">
      <c r="A205" s="19" t="s">
        <v>504</v>
      </c>
      <c r="B205" s="20" t="s">
        <v>505</v>
      </c>
      <c r="C205" s="19" t="s">
        <v>16</v>
      </c>
      <c r="D205" s="19" t="s">
        <v>17</v>
      </c>
      <c r="E205" s="21">
        <v>1.02</v>
      </c>
      <c r="F205" s="22">
        <v>35.590000000000003</v>
      </c>
      <c r="G205" s="22">
        <v>36.3018</v>
      </c>
    </row>
    <row r="206" spans="1:7" ht="15" customHeight="1">
      <c r="A206" s="19" t="s">
        <v>506</v>
      </c>
      <c r="B206" s="20" t="s">
        <v>507</v>
      </c>
      <c r="C206" s="19" t="s">
        <v>16</v>
      </c>
      <c r="D206" s="19" t="s">
        <v>508</v>
      </c>
      <c r="E206" s="21">
        <v>1</v>
      </c>
      <c r="F206" s="22">
        <v>24.99</v>
      </c>
      <c r="G206" s="22">
        <v>24.99</v>
      </c>
    </row>
    <row r="207" spans="1:7" ht="15" customHeight="1">
      <c r="A207" s="19" t="s">
        <v>509</v>
      </c>
      <c r="B207" s="20" t="s">
        <v>510</v>
      </c>
      <c r="C207" s="19" t="s">
        <v>16</v>
      </c>
      <c r="D207" s="19" t="s">
        <v>34</v>
      </c>
      <c r="E207" s="21">
        <v>4.5</v>
      </c>
      <c r="F207" s="22">
        <v>12.61</v>
      </c>
      <c r="G207" s="22">
        <v>56.744999999999997</v>
      </c>
    </row>
    <row r="208" spans="1:7" ht="15" customHeight="1">
      <c r="A208" s="19" t="s">
        <v>511</v>
      </c>
      <c r="B208" s="20" t="s">
        <v>512</v>
      </c>
      <c r="C208" s="19" t="s">
        <v>16</v>
      </c>
      <c r="D208" s="19" t="s">
        <v>91</v>
      </c>
      <c r="E208" s="21">
        <v>0.15</v>
      </c>
      <c r="F208" s="22">
        <v>15.54</v>
      </c>
      <c r="G208" s="22">
        <v>2.331</v>
      </c>
    </row>
    <row r="209" spans="1:7" ht="15" customHeight="1">
      <c r="A209" s="8"/>
      <c r="B209" s="8"/>
      <c r="C209" s="8"/>
      <c r="D209" s="8"/>
      <c r="E209" s="63" t="s">
        <v>513</v>
      </c>
      <c r="F209" s="63"/>
      <c r="G209" s="23">
        <v>120.3678</v>
      </c>
    </row>
    <row r="210" spans="1:7" ht="15" customHeight="1">
      <c r="A210" s="62" t="s">
        <v>514</v>
      </c>
      <c r="B210" s="62"/>
      <c r="C210" s="18" t="s">
        <v>3</v>
      </c>
      <c r="D210" s="18" t="s">
        <v>4</v>
      </c>
      <c r="E210" s="18" t="s">
        <v>501</v>
      </c>
      <c r="F210" s="18" t="s">
        <v>502</v>
      </c>
      <c r="G210" s="18" t="s">
        <v>503</v>
      </c>
    </row>
    <row r="211" spans="1:7" ht="15" customHeight="1">
      <c r="A211" s="19" t="s">
        <v>515</v>
      </c>
      <c r="B211" s="20" t="s">
        <v>516</v>
      </c>
      <c r="C211" s="19" t="s">
        <v>16</v>
      </c>
      <c r="D211" s="19" t="s">
        <v>517</v>
      </c>
      <c r="E211" s="21">
        <v>2</v>
      </c>
      <c r="F211" s="22">
        <v>15.55</v>
      </c>
      <c r="G211" s="22">
        <v>31.1</v>
      </c>
    </row>
    <row r="212" spans="1:7" ht="15" customHeight="1">
      <c r="A212" s="8"/>
      <c r="B212" s="8"/>
      <c r="C212" s="8"/>
      <c r="D212" s="8"/>
      <c r="E212" s="63" t="s">
        <v>518</v>
      </c>
      <c r="F212" s="63"/>
      <c r="G212" s="23">
        <v>31.1</v>
      </c>
    </row>
    <row r="213" spans="1:7" ht="15" customHeight="1">
      <c r="A213" s="8"/>
      <c r="B213" s="8"/>
      <c r="C213" s="8"/>
      <c r="D213" s="8"/>
      <c r="E213" s="64" t="s">
        <v>519</v>
      </c>
      <c r="F213" s="64"/>
      <c r="G213" s="4">
        <v>151.47</v>
      </c>
    </row>
    <row r="214" spans="1:7" ht="9.9499999999999993" customHeight="1">
      <c r="A214" s="8"/>
      <c r="B214" s="8"/>
      <c r="C214" s="60"/>
      <c r="D214" s="60"/>
      <c r="E214" s="8"/>
      <c r="F214" s="8"/>
      <c r="G214" s="8"/>
    </row>
    <row r="215" spans="1:7" ht="20.100000000000001" customHeight="1">
      <c r="A215" s="61" t="s">
        <v>265</v>
      </c>
      <c r="B215" s="61"/>
      <c r="C215" s="61"/>
      <c r="D215" s="61"/>
      <c r="E215" s="61"/>
      <c r="F215" s="61"/>
      <c r="G215" s="61"/>
    </row>
    <row r="216" spans="1:7" ht="15" customHeight="1">
      <c r="A216" s="62" t="s">
        <v>520</v>
      </c>
      <c r="B216" s="62"/>
      <c r="C216" s="18" t="s">
        <v>3</v>
      </c>
      <c r="D216" s="18" t="s">
        <v>4</v>
      </c>
      <c r="E216" s="18" t="s">
        <v>501</v>
      </c>
      <c r="F216" s="18" t="s">
        <v>502</v>
      </c>
      <c r="G216" s="18" t="s">
        <v>503</v>
      </c>
    </row>
    <row r="217" spans="1:7" ht="15" customHeight="1">
      <c r="A217" s="19" t="s">
        <v>521</v>
      </c>
      <c r="B217" s="20" t="s">
        <v>522</v>
      </c>
      <c r="C217" s="19" t="s">
        <v>16</v>
      </c>
      <c r="D217" s="19" t="s">
        <v>517</v>
      </c>
      <c r="E217" s="21">
        <v>1E-3</v>
      </c>
      <c r="F217" s="22">
        <v>75.045400000000001</v>
      </c>
      <c r="G217" s="22">
        <v>7.4999999999999997E-2</v>
      </c>
    </row>
    <row r="218" spans="1:7" ht="15" customHeight="1">
      <c r="A218" s="19" t="s">
        <v>523</v>
      </c>
      <c r="B218" s="20" t="s">
        <v>524</v>
      </c>
      <c r="C218" s="19" t="s">
        <v>16</v>
      </c>
      <c r="D218" s="19" t="s">
        <v>517</v>
      </c>
      <c r="E218" s="21">
        <v>2E-3</v>
      </c>
      <c r="F218" s="22">
        <v>0.6895</v>
      </c>
      <c r="G218" s="22">
        <v>1.4E-3</v>
      </c>
    </row>
    <row r="219" spans="1:7" ht="15" customHeight="1">
      <c r="A219" s="19" t="s">
        <v>525</v>
      </c>
      <c r="B219" s="20" t="s">
        <v>526</v>
      </c>
      <c r="C219" s="19" t="s">
        <v>16</v>
      </c>
      <c r="D219" s="19" t="s">
        <v>517</v>
      </c>
      <c r="E219" s="21">
        <v>2E-3</v>
      </c>
      <c r="F219" s="22">
        <v>1.3612</v>
      </c>
      <c r="G219" s="22">
        <v>2.7000000000000001E-3</v>
      </c>
    </row>
    <row r="220" spans="1:7" ht="15" customHeight="1">
      <c r="A220" s="8"/>
      <c r="B220" s="8"/>
      <c r="C220" s="8"/>
      <c r="D220" s="8"/>
      <c r="E220" s="63" t="s">
        <v>527</v>
      </c>
      <c r="F220" s="63"/>
      <c r="G220" s="23">
        <v>7.9100000000000004E-2</v>
      </c>
    </row>
    <row r="221" spans="1:7" ht="15" customHeight="1">
      <c r="A221" s="62" t="s">
        <v>514</v>
      </c>
      <c r="B221" s="62"/>
      <c r="C221" s="18" t="s">
        <v>3</v>
      </c>
      <c r="D221" s="18" t="s">
        <v>4</v>
      </c>
      <c r="E221" s="18" t="s">
        <v>501</v>
      </c>
      <c r="F221" s="18" t="s">
        <v>502</v>
      </c>
      <c r="G221" s="18" t="s">
        <v>503</v>
      </c>
    </row>
    <row r="222" spans="1:7" ht="15" customHeight="1">
      <c r="A222" s="19" t="s">
        <v>528</v>
      </c>
      <c r="B222" s="20" t="s">
        <v>529</v>
      </c>
      <c r="C222" s="19" t="s">
        <v>16</v>
      </c>
      <c r="D222" s="19" t="s">
        <v>517</v>
      </c>
      <c r="E222" s="21">
        <v>4.0000000000000001E-3</v>
      </c>
      <c r="F222" s="22">
        <v>16.77</v>
      </c>
      <c r="G222" s="22">
        <v>6.7100000000000007E-2</v>
      </c>
    </row>
    <row r="223" spans="1:7" ht="15" customHeight="1">
      <c r="A223" s="19" t="s">
        <v>530</v>
      </c>
      <c r="B223" s="20" t="s">
        <v>531</v>
      </c>
      <c r="C223" s="19" t="s">
        <v>16</v>
      </c>
      <c r="D223" s="19" t="s">
        <v>517</v>
      </c>
      <c r="E223" s="21">
        <v>2E-3</v>
      </c>
      <c r="F223" s="22">
        <v>24.86</v>
      </c>
      <c r="G223" s="22">
        <v>4.9700000000000001E-2</v>
      </c>
    </row>
    <row r="224" spans="1:7" ht="15" customHeight="1">
      <c r="A224" s="19" t="s">
        <v>532</v>
      </c>
      <c r="B224" s="20" t="s">
        <v>533</v>
      </c>
      <c r="C224" s="19" t="s">
        <v>16</v>
      </c>
      <c r="D224" s="19" t="s">
        <v>517</v>
      </c>
      <c r="E224" s="21">
        <v>2E-3</v>
      </c>
      <c r="F224" s="22">
        <v>30.34</v>
      </c>
      <c r="G224" s="22">
        <v>6.0699999999999997E-2</v>
      </c>
    </row>
    <row r="225" spans="1:7" ht="15" customHeight="1">
      <c r="A225" s="8"/>
      <c r="B225" s="8"/>
      <c r="C225" s="8"/>
      <c r="D225" s="8"/>
      <c r="E225" s="63" t="s">
        <v>518</v>
      </c>
      <c r="F225" s="63"/>
      <c r="G225" s="23">
        <v>0.17749999999999999</v>
      </c>
    </row>
    <row r="226" spans="1:7" ht="15" customHeight="1">
      <c r="A226" s="8"/>
      <c r="B226" s="8"/>
      <c r="C226" s="8"/>
      <c r="D226" s="8"/>
      <c r="E226" s="64" t="s">
        <v>519</v>
      </c>
      <c r="F226" s="64"/>
      <c r="G226" s="4">
        <v>0.26</v>
      </c>
    </row>
    <row r="227" spans="1:7" ht="9.9499999999999993" customHeight="1">
      <c r="A227" s="8"/>
      <c r="B227" s="8"/>
      <c r="C227" s="60"/>
      <c r="D227" s="60"/>
      <c r="E227" s="8"/>
      <c r="F227" s="8"/>
      <c r="G227" s="8"/>
    </row>
    <row r="228" spans="1:7" ht="20.100000000000001" customHeight="1">
      <c r="A228" s="61" t="s">
        <v>268</v>
      </c>
      <c r="B228" s="61"/>
      <c r="C228" s="61"/>
      <c r="D228" s="61"/>
      <c r="E228" s="61"/>
      <c r="F228" s="61"/>
      <c r="G228" s="61"/>
    </row>
    <row r="229" spans="1:7" ht="15" customHeight="1">
      <c r="A229" s="62" t="s">
        <v>520</v>
      </c>
      <c r="B229" s="62"/>
      <c r="C229" s="18" t="s">
        <v>3</v>
      </c>
      <c r="D229" s="18" t="s">
        <v>4</v>
      </c>
      <c r="E229" s="18" t="s">
        <v>501</v>
      </c>
      <c r="F229" s="18" t="s">
        <v>502</v>
      </c>
      <c r="G229" s="18" t="s">
        <v>503</v>
      </c>
    </row>
    <row r="230" spans="1:7" ht="15" customHeight="1">
      <c r="A230" s="19" t="s">
        <v>534</v>
      </c>
      <c r="B230" s="20" t="s">
        <v>535</v>
      </c>
      <c r="C230" s="19" t="s">
        <v>16</v>
      </c>
      <c r="D230" s="19" t="s">
        <v>517</v>
      </c>
      <c r="E230" s="21">
        <v>1.1282099999999999E-3</v>
      </c>
      <c r="F230" s="22">
        <v>48.682699999999997</v>
      </c>
      <c r="G230" s="22">
        <v>5.4899999999999997E-2</v>
      </c>
    </row>
    <row r="231" spans="1:7" ht="15" customHeight="1">
      <c r="A231" s="19" t="s">
        <v>536</v>
      </c>
      <c r="B231" s="20" t="s">
        <v>537</v>
      </c>
      <c r="C231" s="19" t="s">
        <v>16</v>
      </c>
      <c r="D231" s="19" t="s">
        <v>517</v>
      </c>
      <c r="E231" s="21">
        <v>4.0000000000000001E-3</v>
      </c>
      <c r="F231" s="22">
        <v>159.49760000000001</v>
      </c>
      <c r="G231" s="22">
        <v>0.63800000000000001</v>
      </c>
    </row>
    <row r="232" spans="1:7" ht="15" customHeight="1">
      <c r="A232" s="19" t="s">
        <v>538</v>
      </c>
      <c r="B232" s="20" t="s">
        <v>539</v>
      </c>
      <c r="C232" s="19" t="s">
        <v>16</v>
      </c>
      <c r="D232" s="19" t="s">
        <v>517</v>
      </c>
      <c r="E232" s="21">
        <v>2.20513E-3</v>
      </c>
      <c r="F232" s="22">
        <v>62.153399999999998</v>
      </c>
      <c r="G232" s="22">
        <v>0.1371</v>
      </c>
    </row>
    <row r="233" spans="1:7" ht="15" customHeight="1">
      <c r="A233" s="19" t="s">
        <v>540</v>
      </c>
      <c r="B233" s="20" t="s">
        <v>541</v>
      </c>
      <c r="C233" s="19" t="s">
        <v>16</v>
      </c>
      <c r="D233" s="19" t="s">
        <v>517</v>
      </c>
      <c r="E233" s="21">
        <v>3.5897000000000001E-4</v>
      </c>
      <c r="F233" s="22">
        <v>179.5523</v>
      </c>
      <c r="G233" s="22">
        <v>6.4500000000000002E-2</v>
      </c>
    </row>
    <row r="234" spans="1:7" ht="15" customHeight="1">
      <c r="A234" s="19" t="s">
        <v>542</v>
      </c>
      <c r="B234" s="20" t="s">
        <v>543</v>
      </c>
      <c r="C234" s="19" t="s">
        <v>16</v>
      </c>
      <c r="D234" s="19" t="s">
        <v>517</v>
      </c>
      <c r="E234" s="21">
        <v>1.69231E-3</v>
      </c>
      <c r="F234" s="22">
        <v>55.881500000000003</v>
      </c>
      <c r="G234" s="22">
        <v>9.4600000000000004E-2</v>
      </c>
    </row>
    <row r="235" spans="1:7" ht="15" customHeight="1">
      <c r="A235" s="19" t="s">
        <v>544</v>
      </c>
      <c r="B235" s="20" t="s">
        <v>545</v>
      </c>
      <c r="C235" s="19" t="s">
        <v>16</v>
      </c>
      <c r="D235" s="19" t="s">
        <v>517</v>
      </c>
      <c r="E235" s="21">
        <v>8.7179E-4</v>
      </c>
      <c r="F235" s="22">
        <v>170.98079999999999</v>
      </c>
      <c r="G235" s="22">
        <v>0.14910000000000001</v>
      </c>
    </row>
    <row r="236" spans="1:7" ht="15" customHeight="1">
      <c r="A236" s="19" t="s">
        <v>546</v>
      </c>
      <c r="B236" s="20" t="s">
        <v>547</v>
      </c>
      <c r="C236" s="19" t="s">
        <v>16</v>
      </c>
      <c r="D236" s="19" t="s">
        <v>517</v>
      </c>
      <c r="E236" s="21">
        <v>3.8462000000000001E-4</v>
      </c>
      <c r="F236" s="22">
        <v>2.7079</v>
      </c>
      <c r="G236" s="22">
        <v>1E-3</v>
      </c>
    </row>
    <row r="237" spans="1:7" ht="15" customHeight="1">
      <c r="A237" s="19" t="s">
        <v>548</v>
      </c>
      <c r="B237" s="20" t="s">
        <v>549</v>
      </c>
      <c r="C237" s="19" t="s">
        <v>16</v>
      </c>
      <c r="D237" s="19" t="s">
        <v>517</v>
      </c>
      <c r="E237" s="21">
        <v>2.1794900000000001E-3</v>
      </c>
      <c r="F237" s="22">
        <v>4.0797999999999996</v>
      </c>
      <c r="G237" s="22">
        <v>8.8999999999999999E-3</v>
      </c>
    </row>
    <row r="238" spans="1:7" ht="15" customHeight="1">
      <c r="A238" s="19" t="s">
        <v>550</v>
      </c>
      <c r="B238" s="20" t="s">
        <v>551</v>
      </c>
      <c r="C238" s="19" t="s">
        <v>16</v>
      </c>
      <c r="D238" s="19" t="s">
        <v>517</v>
      </c>
      <c r="E238" s="21">
        <v>0</v>
      </c>
      <c r="F238" s="22">
        <v>76.574700000000007</v>
      </c>
      <c r="G238" s="22">
        <v>0</v>
      </c>
    </row>
    <row r="239" spans="1:7" ht="15" customHeight="1">
      <c r="A239" s="19" t="s">
        <v>552</v>
      </c>
      <c r="B239" s="20" t="s">
        <v>553</v>
      </c>
      <c r="C239" s="19" t="s">
        <v>16</v>
      </c>
      <c r="D239" s="19" t="s">
        <v>517</v>
      </c>
      <c r="E239" s="21">
        <v>2.5641000000000001E-3</v>
      </c>
      <c r="F239" s="22">
        <v>218.35159999999999</v>
      </c>
      <c r="G239" s="22">
        <v>0.55989999999999995</v>
      </c>
    </row>
    <row r="240" spans="1:7" ht="15" customHeight="1">
      <c r="A240" s="19" t="s">
        <v>554</v>
      </c>
      <c r="B240" s="20" t="s">
        <v>555</v>
      </c>
      <c r="C240" s="19" t="s">
        <v>16</v>
      </c>
      <c r="D240" s="19" t="s">
        <v>517</v>
      </c>
      <c r="E240" s="21">
        <v>3.8462000000000001E-4</v>
      </c>
      <c r="F240" s="22">
        <v>27.351099999999999</v>
      </c>
      <c r="G240" s="22">
        <v>1.0500000000000001E-2</v>
      </c>
    </row>
    <row r="241" spans="1:7" ht="15" customHeight="1">
      <c r="A241" s="19" t="s">
        <v>556</v>
      </c>
      <c r="B241" s="20" t="s">
        <v>557</v>
      </c>
      <c r="C241" s="19" t="s">
        <v>16</v>
      </c>
      <c r="D241" s="19" t="s">
        <v>517</v>
      </c>
      <c r="E241" s="21">
        <v>2.1794900000000001E-3</v>
      </c>
      <c r="F241" s="22">
        <v>97.439300000000003</v>
      </c>
      <c r="G241" s="22">
        <v>0.21240000000000001</v>
      </c>
    </row>
    <row r="242" spans="1:7" ht="15" customHeight="1">
      <c r="A242" s="8"/>
      <c r="B242" s="8"/>
      <c r="C242" s="8"/>
      <c r="D242" s="8"/>
      <c r="E242" s="63" t="s">
        <v>527</v>
      </c>
      <c r="F242" s="63"/>
      <c r="G242" s="23">
        <v>1.9309000000000001</v>
      </c>
    </row>
    <row r="243" spans="1:7" ht="15" customHeight="1">
      <c r="A243" s="62" t="s">
        <v>514</v>
      </c>
      <c r="B243" s="62"/>
      <c r="C243" s="18" t="s">
        <v>3</v>
      </c>
      <c r="D243" s="18" t="s">
        <v>4</v>
      </c>
      <c r="E243" s="18" t="s">
        <v>501</v>
      </c>
      <c r="F243" s="18" t="s">
        <v>502</v>
      </c>
      <c r="G243" s="18" t="s">
        <v>503</v>
      </c>
    </row>
    <row r="244" spans="1:7" ht="15" customHeight="1">
      <c r="A244" s="19" t="s">
        <v>515</v>
      </c>
      <c r="B244" s="20" t="s">
        <v>516</v>
      </c>
      <c r="C244" s="19" t="s">
        <v>16</v>
      </c>
      <c r="D244" s="19" t="s">
        <v>517</v>
      </c>
      <c r="E244" s="21">
        <v>1.282051E-2</v>
      </c>
      <c r="F244" s="22">
        <v>15.55</v>
      </c>
      <c r="G244" s="22">
        <v>0.19939999999999999</v>
      </c>
    </row>
    <row r="245" spans="1:7" ht="15" customHeight="1">
      <c r="A245" s="8"/>
      <c r="B245" s="8"/>
      <c r="C245" s="8"/>
      <c r="D245" s="8"/>
      <c r="E245" s="63" t="s">
        <v>518</v>
      </c>
      <c r="F245" s="63"/>
      <c r="G245" s="23">
        <v>0.19939999999999999</v>
      </c>
    </row>
    <row r="246" spans="1:7" ht="15" customHeight="1">
      <c r="A246" s="8"/>
      <c r="B246" s="8"/>
      <c r="C246" s="8"/>
      <c r="D246" s="8"/>
      <c r="E246" s="64" t="s">
        <v>519</v>
      </c>
      <c r="F246" s="64"/>
      <c r="G246" s="4">
        <v>2.13</v>
      </c>
    </row>
    <row r="247" spans="1:7" ht="9.9499999999999993" customHeight="1">
      <c r="A247" s="8"/>
      <c r="B247" s="8"/>
      <c r="C247" s="60"/>
      <c r="D247" s="60"/>
      <c r="E247" s="8"/>
      <c r="F247" s="8"/>
      <c r="G247" s="8"/>
    </row>
    <row r="248" spans="1:7" ht="20.100000000000001" customHeight="1">
      <c r="A248" s="61" t="s">
        <v>269</v>
      </c>
      <c r="B248" s="61"/>
      <c r="C248" s="61"/>
      <c r="D248" s="61"/>
      <c r="E248" s="61"/>
      <c r="F248" s="61"/>
      <c r="G248" s="61"/>
    </row>
    <row r="249" spans="1:7" ht="15" customHeight="1">
      <c r="A249" s="62" t="s">
        <v>514</v>
      </c>
      <c r="B249" s="62"/>
      <c r="C249" s="18" t="s">
        <v>3</v>
      </c>
      <c r="D249" s="18" t="s">
        <v>4</v>
      </c>
      <c r="E249" s="18" t="s">
        <v>501</v>
      </c>
      <c r="F249" s="18" t="s">
        <v>502</v>
      </c>
      <c r="G249" s="18" t="s">
        <v>503</v>
      </c>
    </row>
    <row r="250" spans="1:7" ht="15" customHeight="1">
      <c r="A250" s="19" t="s">
        <v>515</v>
      </c>
      <c r="B250" s="20" t="s">
        <v>516</v>
      </c>
      <c r="C250" s="19" t="s">
        <v>16</v>
      </c>
      <c r="D250" s="19" t="s">
        <v>517</v>
      </c>
      <c r="E250" s="21">
        <v>2.93</v>
      </c>
      <c r="F250" s="22">
        <v>15.55</v>
      </c>
      <c r="G250" s="22">
        <v>45.561500000000002</v>
      </c>
    </row>
    <row r="251" spans="1:7" ht="15" customHeight="1">
      <c r="A251" s="8"/>
      <c r="B251" s="8"/>
      <c r="C251" s="8"/>
      <c r="D251" s="8"/>
      <c r="E251" s="63" t="s">
        <v>518</v>
      </c>
      <c r="F251" s="63"/>
      <c r="G251" s="23">
        <v>45.561500000000002</v>
      </c>
    </row>
    <row r="252" spans="1:7" ht="15" customHeight="1">
      <c r="A252" s="8"/>
      <c r="B252" s="8"/>
      <c r="C252" s="8"/>
      <c r="D252" s="8"/>
      <c r="E252" s="64" t="s">
        <v>519</v>
      </c>
      <c r="F252" s="64"/>
      <c r="G252" s="4">
        <v>45.56</v>
      </c>
    </row>
    <row r="253" spans="1:7" ht="9.9499999999999993" customHeight="1">
      <c r="A253" s="8"/>
      <c r="B253" s="8"/>
      <c r="C253" s="60"/>
      <c r="D253" s="60"/>
      <c r="E253" s="8"/>
      <c r="F253" s="8"/>
      <c r="G253" s="8"/>
    </row>
    <row r="254" spans="1:7" ht="20.100000000000001" customHeight="1">
      <c r="A254" s="61" t="s">
        <v>279</v>
      </c>
      <c r="B254" s="61"/>
      <c r="C254" s="61"/>
      <c r="D254" s="61"/>
      <c r="E254" s="61"/>
      <c r="F254" s="61"/>
      <c r="G254" s="61"/>
    </row>
    <row r="255" spans="1:7" ht="15" customHeight="1">
      <c r="A255" s="62" t="s">
        <v>514</v>
      </c>
      <c r="B255" s="62"/>
      <c r="C255" s="18" t="s">
        <v>3</v>
      </c>
      <c r="D255" s="18" t="s">
        <v>4</v>
      </c>
      <c r="E255" s="18" t="s">
        <v>501</v>
      </c>
      <c r="F255" s="18" t="s">
        <v>502</v>
      </c>
      <c r="G255" s="18" t="s">
        <v>503</v>
      </c>
    </row>
    <row r="256" spans="1:7" ht="15" customHeight="1">
      <c r="A256" s="19" t="s">
        <v>515</v>
      </c>
      <c r="B256" s="20" t="s">
        <v>516</v>
      </c>
      <c r="C256" s="19" t="s">
        <v>16</v>
      </c>
      <c r="D256" s="19" t="s">
        <v>517</v>
      </c>
      <c r="E256" s="21">
        <v>1.7</v>
      </c>
      <c r="F256" s="22">
        <v>15.55</v>
      </c>
      <c r="G256" s="22">
        <v>26.434999999999999</v>
      </c>
    </row>
    <row r="257" spans="1:7" ht="15" customHeight="1">
      <c r="A257" s="8"/>
      <c r="B257" s="8"/>
      <c r="C257" s="8"/>
      <c r="D257" s="8"/>
      <c r="E257" s="63" t="s">
        <v>518</v>
      </c>
      <c r="F257" s="63"/>
      <c r="G257" s="23">
        <v>26.434999999999999</v>
      </c>
    </row>
    <row r="258" spans="1:7" ht="15" customHeight="1">
      <c r="A258" s="8"/>
      <c r="B258" s="8"/>
      <c r="C258" s="8"/>
      <c r="D258" s="8"/>
      <c r="E258" s="64" t="s">
        <v>519</v>
      </c>
      <c r="F258" s="64"/>
      <c r="G258" s="4">
        <v>26.43</v>
      </c>
    </row>
    <row r="259" spans="1:7" ht="9.9499999999999993" customHeight="1">
      <c r="A259" s="8"/>
      <c r="B259" s="8"/>
      <c r="C259" s="60"/>
      <c r="D259" s="60"/>
      <c r="E259" s="8"/>
      <c r="F259" s="8"/>
      <c r="G259" s="8"/>
    </row>
    <row r="260" spans="1:7" ht="20.100000000000001" customHeight="1">
      <c r="A260" s="61" t="s">
        <v>282</v>
      </c>
      <c r="B260" s="61"/>
      <c r="C260" s="61"/>
      <c r="D260" s="61"/>
      <c r="E260" s="61"/>
      <c r="F260" s="61"/>
      <c r="G260" s="61"/>
    </row>
    <row r="261" spans="1:7" ht="15" customHeight="1">
      <c r="A261" s="62" t="s">
        <v>520</v>
      </c>
      <c r="B261" s="62"/>
      <c r="C261" s="18" t="s">
        <v>3</v>
      </c>
      <c r="D261" s="18" t="s">
        <v>4</v>
      </c>
      <c r="E261" s="18" t="s">
        <v>501</v>
      </c>
      <c r="F261" s="18" t="s">
        <v>502</v>
      </c>
      <c r="G261" s="18" t="s">
        <v>503</v>
      </c>
    </row>
    <row r="262" spans="1:7" ht="15" customHeight="1">
      <c r="A262" s="19" t="s">
        <v>534</v>
      </c>
      <c r="B262" s="20" t="s">
        <v>535</v>
      </c>
      <c r="C262" s="19" t="s">
        <v>16</v>
      </c>
      <c r="D262" s="19" t="s">
        <v>517</v>
      </c>
      <c r="E262" s="21">
        <v>0</v>
      </c>
      <c r="F262" s="22">
        <v>48.682699999999997</v>
      </c>
      <c r="G262" s="22">
        <v>0</v>
      </c>
    </row>
    <row r="263" spans="1:7" ht="15" customHeight="1">
      <c r="A263" s="19" t="s">
        <v>536</v>
      </c>
      <c r="B263" s="20" t="s">
        <v>537</v>
      </c>
      <c r="C263" s="19" t="s">
        <v>16</v>
      </c>
      <c r="D263" s="19" t="s">
        <v>517</v>
      </c>
      <c r="E263" s="21">
        <v>8.88889E-3</v>
      </c>
      <c r="F263" s="22">
        <v>159.49760000000001</v>
      </c>
      <c r="G263" s="22">
        <v>1.4177999999999999</v>
      </c>
    </row>
    <row r="264" spans="1:7" ht="15" customHeight="1">
      <c r="A264" s="19" t="s">
        <v>590</v>
      </c>
      <c r="B264" s="20" t="s">
        <v>591</v>
      </c>
      <c r="C264" s="19" t="s">
        <v>16</v>
      </c>
      <c r="D264" s="19" t="s">
        <v>517</v>
      </c>
      <c r="E264" s="21">
        <v>1.82222E-3</v>
      </c>
      <c r="F264" s="22">
        <v>53.832900000000002</v>
      </c>
      <c r="G264" s="22">
        <v>9.8100000000000007E-2</v>
      </c>
    </row>
    <row r="265" spans="1:7" ht="15" customHeight="1">
      <c r="A265" s="19" t="s">
        <v>592</v>
      </c>
      <c r="B265" s="20" t="s">
        <v>593</v>
      </c>
      <c r="C265" s="19" t="s">
        <v>16</v>
      </c>
      <c r="D265" s="19" t="s">
        <v>517</v>
      </c>
      <c r="E265" s="21">
        <v>2.6222200000000002E-3</v>
      </c>
      <c r="F265" s="22">
        <v>166.44130000000001</v>
      </c>
      <c r="G265" s="22">
        <v>0.43640000000000001</v>
      </c>
    </row>
    <row r="266" spans="1:7" ht="15" customHeight="1">
      <c r="A266" s="19" t="s">
        <v>546</v>
      </c>
      <c r="B266" s="20" t="s">
        <v>547</v>
      </c>
      <c r="C266" s="19" t="s">
        <v>16</v>
      </c>
      <c r="D266" s="19" t="s">
        <v>517</v>
      </c>
      <c r="E266" s="21">
        <v>7.5555999999999996E-4</v>
      </c>
      <c r="F266" s="22">
        <v>2.7079</v>
      </c>
      <c r="G266" s="22">
        <v>2E-3</v>
      </c>
    </row>
    <row r="267" spans="1:7" ht="15" customHeight="1">
      <c r="A267" s="19" t="s">
        <v>548</v>
      </c>
      <c r="B267" s="20" t="s">
        <v>549</v>
      </c>
      <c r="C267" s="19" t="s">
        <v>16</v>
      </c>
      <c r="D267" s="19" t="s">
        <v>517</v>
      </c>
      <c r="E267" s="21">
        <v>3.6888899999999998E-3</v>
      </c>
      <c r="F267" s="22">
        <v>4.0797999999999996</v>
      </c>
      <c r="G267" s="22">
        <v>1.4999999999999999E-2</v>
      </c>
    </row>
    <row r="268" spans="1:7" ht="15" customHeight="1">
      <c r="A268" s="19" t="s">
        <v>550</v>
      </c>
      <c r="B268" s="20" t="s">
        <v>551</v>
      </c>
      <c r="C268" s="19" t="s">
        <v>16</v>
      </c>
      <c r="D268" s="19" t="s">
        <v>517</v>
      </c>
      <c r="E268" s="21">
        <v>0</v>
      </c>
      <c r="F268" s="22">
        <v>76.574700000000007</v>
      </c>
      <c r="G268" s="22">
        <v>0</v>
      </c>
    </row>
    <row r="269" spans="1:7" ht="15" customHeight="1">
      <c r="A269" s="19" t="s">
        <v>552</v>
      </c>
      <c r="B269" s="20" t="s">
        <v>553</v>
      </c>
      <c r="C269" s="19" t="s">
        <v>16</v>
      </c>
      <c r="D269" s="19" t="s">
        <v>517</v>
      </c>
      <c r="E269" s="21">
        <v>4.44444E-3</v>
      </c>
      <c r="F269" s="22">
        <v>218.35159999999999</v>
      </c>
      <c r="G269" s="22">
        <v>0.97050000000000003</v>
      </c>
    </row>
    <row r="270" spans="1:7" ht="15" customHeight="1">
      <c r="A270" s="19" t="s">
        <v>554</v>
      </c>
      <c r="B270" s="20" t="s">
        <v>555</v>
      </c>
      <c r="C270" s="19" t="s">
        <v>16</v>
      </c>
      <c r="D270" s="19" t="s">
        <v>517</v>
      </c>
      <c r="E270" s="21">
        <v>7.5555999999999996E-4</v>
      </c>
      <c r="F270" s="22">
        <v>27.351099999999999</v>
      </c>
      <c r="G270" s="22">
        <v>2.07E-2</v>
      </c>
    </row>
    <row r="271" spans="1:7" ht="15" customHeight="1">
      <c r="A271" s="19" t="s">
        <v>556</v>
      </c>
      <c r="B271" s="20" t="s">
        <v>557</v>
      </c>
      <c r="C271" s="19" t="s">
        <v>16</v>
      </c>
      <c r="D271" s="19" t="s">
        <v>517</v>
      </c>
      <c r="E271" s="21">
        <v>3.6888899999999998E-3</v>
      </c>
      <c r="F271" s="22">
        <v>97.439300000000003</v>
      </c>
      <c r="G271" s="22">
        <v>0.3594</v>
      </c>
    </row>
    <row r="272" spans="1:7" ht="15" customHeight="1">
      <c r="A272" s="8"/>
      <c r="B272" s="8"/>
      <c r="C272" s="8"/>
      <c r="D272" s="8"/>
      <c r="E272" s="63" t="s">
        <v>527</v>
      </c>
      <c r="F272" s="63"/>
      <c r="G272" s="23">
        <v>3.3199000000000001</v>
      </c>
    </row>
    <row r="273" spans="1:7" ht="15" customHeight="1">
      <c r="A273" s="62" t="s">
        <v>514</v>
      </c>
      <c r="B273" s="62"/>
      <c r="C273" s="18" t="s">
        <v>3</v>
      </c>
      <c r="D273" s="18" t="s">
        <v>4</v>
      </c>
      <c r="E273" s="18" t="s">
        <v>501</v>
      </c>
      <c r="F273" s="18" t="s">
        <v>502</v>
      </c>
      <c r="G273" s="18" t="s">
        <v>503</v>
      </c>
    </row>
    <row r="274" spans="1:7" ht="15" customHeight="1">
      <c r="A274" s="19" t="s">
        <v>515</v>
      </c>
      <c r="B274" s="20" t="s">
        <v>516</v>
      </c>
      <c r="C274" s="19" t="s">
        <v>16</v>
      </c>
      <c r="D274" s="19" t="s">
        <v>517</v>
      </c>
      <c r="E274" s="21">
        <v>2.2222220000000001E-2</v>
      </c>
      <c r="F274" s="22">
        <v>15.55</v>
      </c>
      <c r="G274" s="22">
        <v>0.34560000000000002</v>
      </c>
    </row>
    <row r="275" spans="1:7" ht="15" customHeight="1">
      <c r="A275" s="8"/>
      <c r="B275" s="8"/>
      <c r="C275" s="8"/>
      <c r="D275" s="8"/>
      <c r="E275" s="63" t="s">
        <v>518</v>
      </c>
      <c r="F275" s="63"/>
      <c r="G275" s="23">
        <v>0.34560000000000002</v>
      </c>
    </row>
    <row r="276" spans="1:7" ht="15" customHeight="1">
      <c r="A276" s="62" t="s">
        <v>568</v>
      </c>
      <c r="B276" s="62"/>
      <c r="C276" s="18" t="s">
        <v>3</v>
      </c>
      <c r="D276" s="18" t="s">
        <v>4</v>
      </c>
      <c r="E276" s="18" t="s">
        <v>501</v>
      </c>
      <c r="F276" s="18" t="s">
        <v>502</v>
      </c>
      <c r="G276" s="18" t="s">
        <v>503</v>
      </c>
    </row>
    <row r="277" spans="1:7" ht="15" customHeight="1">
      <c r="A277" s="19" t="s">
        <v>594</v>
      </c>
      <c r="B277" s="20" t="s">
        <v>595</v>
      </c>
      <c r="C277" s="19" t="s">
        <v>16</v>
      </c>
      <c r="D277" s="19" t="s">
        <v>17</v>
      </c>
      <c r="E277" s="21">
        <v>1</v>
      </c>
      <c r="F277" s="22">
        <v>0.36</v>
      </c>
      <c r="G277" s="22">
        <v>0.36</v>
      </c>
    </row>
    <row r="278" spans="1:7" ht="15" customHeight="1">
      <c r="A278" s="19" t="s">
        <v>596</v>
      </c>
      <c r="B278" s="20" t="s">
        <v>597</v>
      </c>
      <c r="C278" s="19" t="s">
        <v>16</v>
      </c>
      <c r="D278" s="19" t="s">
        <v>38</v>
      </c>
      <c r="E278" s="21">
        <v>1.2669999999999999</v>
      </c>
      <c r="F278" s="22">
        <v>4.1399999999999997</v>
      </c>
      <c r="G278" s="22">
        <v>5.2454000000000001</v>
      </c>
    </row>
    <row r="279" spans="1:7" ht="15" customHeight="1">
      <c r="A279" s="19" t="s">
        <v>598</v>
      </c>
      <c r="B279" s="20" t="s">
        <v>599</v>
      </c>
      <c r="C279" s="19" t="s">
        <v>16</v>
      </c>
      <c r="D279" s="19" t="s">
        <v>38</v>
      </c>
      <c r="E279" s="21">
        <v>0.2</v>
      </c>
      <c r="F279" s="22">
        <v>3.14</v>
      </c>
      <c r="G279" s="22">
        <v>0.628</v>
      </c>
    </row>
    <row r="280" spans="1:7" ht="15" customHeight="1">
      <c r="A280" s="8"/>
      <c r="B280" s="8"/>
      <c r="C280" s="8"/>
      <c r="D280" s="8"/>
      <c r="E280" s="63" t="s">
        <v>571</v>
      </c>
      <c r="F280" s="63"/>
      <c r="G280" s="23">
        <v>6.2333999999999996</v>
      </c>
    </row>
    <row r="281" spans="1:7" ht="15" customHeight="1">
      <c r="A281" s="8"/>
      <c r="B281" s="8"/>
      <c r="C281" s="8"/>
      <c r="D281" s="8"/>
      <c r="E281" s="64" t="s">
        <v>519</v>
      </c>
      <c r="F281" s="64"/>
      <c r="G281" s="4">
        <v>9.9</v>
      </c>
    </row>
    <row r="282" spans="1:7" ht="9.9499999999999993" customHeight="1">
      <c r="A282" s="8"/>
      <c r="B282" s="8"/>
      <c r="C282" s="60"/>
      <c r="D282" s="60"/>
      <c r="E282" s="8"/>
      <c r="F282" s="8"/>
      <c r="G282" s="8"/>
    </row>
    <row r="283" spans="1:7" ht="20.100000000000001" customHeight="1">
      <c r="A283" s="61" t="s">
        <v>289</v>
      </c>
      <c r="B283" s="61"/>
      <c r="C283" s="61"/>
      <c r="D283" s="61"/>
      <c r="E283" s="61"/>
      <c r="F283" s="61"/>
      <c r="G283" s="61"/>
    </row>
    <row r="284" spans="1:7" ht="15" customHeight="1">
      <c r="A284" s="62" t="s">
        <v>520</v>
      </c>
      <c r="B284" s="62"/>
      <c r="C284" s="18" t="s">
        <v>3</v>
      </c>
      <c r="D284" s="18" t="s">
        <v>4</v>
      </c>
      <c r="E284" s="18" t="s">
        <v>501</v>
      </c>
      <c r="F284" s="18" t="s">
        <v>502</v>
      </c>
      <c r="G284" s="18" t="s">
        <v>503</v>
      </c>
    </row>
    <row r="285" spans="1:7" ht="15" customHeight="1">
      <c r="A285" s="19" t="s">
        <v>600</v>
      </c>
      <c r="B285" s="20" t="s">
        <v>601</v>
      </c>
      <c r="C285" s="19" t="s">
        <v>16</v>
      </c>
      <c r="D285" s="19" t="s">
        <v>517</v>
      </c>
      <c r="E285" s="21">
        <v>9.7999999999999997E-3</v>
      </c>
      <c r="F285" s="22">
        <v>129.66239999999999</v>
      </c>
      <c r="G285" s="22">
        <v>1.2706999999999999</v>
      </c>
    </row>
    <row r="286" spans="1:7" ht="15" customHeight="1">
      <c r="A286" s="19" t="s">
        <v>602</v>
      </c>
      <c r="B286" s="20" t="s">
        <v>603</v>
      </c>
      <c r="C286" s="19" t="s">
        <v>16</v>
      </c>
      <c r="D286" s="19" t="s">
        <v>517</v>
      </c>
      <c r="E286" s="21">
        <v>9.7999999999999997E-3</v>
      </c>
      <c r="F286" s="22">
        <v>167.59989999999999</v>
      </c>
      <c r="G286" s="22">
        <v>1.6425000000000001</v>
      </c>
    </row>
    <row r="287" spans="1:7" ht="15" customHeight="1">
      <c r="A287" s="8"/>
      <c r="B287" s="8"/>
      <c r="C287" s="8"/>
      <c r="D287" s="8"/>
      <c r="E287" s="63" t="s">
        <v>527</v>
      </c>
      <c r="F287" s="63"/>
      <c r="G287" s="23">
        <v>2.9131999999999998</v>
      </c>
    </row>
    <row r="288" spans="1:7" ht="15" customHeight="1">
      <c r="A288" s="62" t="s">
        <v>514</v>
      </c>
      <c r="B288" s="62"/>
      <c r="C288" s="18" t="s">
        <v>3</v>
      </c>
      <c r="D288" s="18" t="s">
        <v>4</v>
      </c>
      <c r="E288" s="18" t="s">
        <v>501</v>
      </c>
      <c r="F288" s="18" t="s">
        <v>502</v>
      </c>
      <c r="G288" s="18" t="s">
        <v>503</v>
      </c>
    </row>
    <row r="289" spans="1:7" ht="15" customHeight="1">
      <c r="A289" s="19" t="s">
        <v>515</v>
      </c>
      <c r="B289" s="20" t="s">
        <v>516</v>
      </c>
      <c r="C289" s="19" t="s">
        <v>16</v>
      </c>
      <c r="D289" s="19" t="s">
        <v>517</v>
      </c>
      <c r="E289" s="21">
        <v>1.9599999999999999E-2</v>
      </c>
      <c r="F289" s="22">
        <v>15.55</v>
      </c>
      <c r="G289" s="22">
        <v>0.30480000000000002</v>
      </c>
    </row>
    <row r="290" spans="1:7" ht="15" customHeight="1">
      <c r="A290" s="8"/>
      <c r="B290" s="8"/>
      <c r="C290" s="8"/>
      <c r="D290" s="8"/>
      <c r="E290" s="63" t="s">
        <v>518</v>
      </c>
      <c r="F290" s="63"/>
      <c r="G290" s="23">
        <v>0.30480000000000002</v>
      </c>
    </row>
    <row r="291" spans="1:7" ht="15" customHeight="1">
      <c r="A291" s="8"/>
      <c r="B291" s="8"/>
      <c r="C291" s="8"/>
      <c r="D291" s="8"/>
      <c r="E291" s="64" t="s">
        <v>519</v>
      </c>
      <c r="F291" s="64"/>
      <c r="G291" s="4">
        <v>3.22</v>
      </c>
    </row>
    <row r="292" spans="1:7" ht="9.9499999999999993" customHeight="1">
      <c r="A292" s="8"/>
      <c r="B292" s="8"/>
      <c r="C292" s="60"/>
      <c r="D292" s="60"/>
      <c r="E292" s="8"/>
      <c r="F292" s="8"/>
      <c r="G292" s="8"/>
    </row>
    <row r="293" spans="1:7" ht="20.100000000000001" customHeight="1">
      <c r="A293" s="61" t="s">
        <v>290</v>
      </c>
      <c r="B293" s="61"/>
      <c r="C293" s="61"/>
      <c r="D293" s="61"/>
      <c r="E293" s="61"/>
      <c r="F293" s="61"/>
      <c r="G293" s="61"/>
    </row>
    <row r="294" spans="1:7" ht="15" customHeight="1">
      <c r="A294" s="62" t="s">
        <v>500</v>
      </c>
      <c r="B294" s="62"/>
      <c r="C294" s="18" t="s">
        <v>3</v>
      </c>
      <c r="D294" s="18" t="s">
        <v>4</v>
      </c>
      <c r="E294" s="18" t="s">
        <v>501</v>
      </c>
      <c r="F294" s="18" t="s">
        <v>502</v>
      </c>
      <c r="G294" s="18" t="s">
        <v>503</v>
      </c>
    </row>
    <row r="295" spans="1:7" ht="15" customHeight="1">
      <c r="A295" s="19" t="s">
        <v>564</v>
      </c>
      <c r="B295" s="20" t="s">
        <v>565</v>
      </c>
      <c r="C295" s="19" t="s">
        <v>16</v>
      </c>
      <c r="D295" s="19" t="s">
        <v>38</v>
      </c>
      <c r="E295" s="21">
        <v>1.1499999999999999</v>
      </c>
      <c r="F295" s="22">
        <v>66.06</v>
      </c>
      <c r="G295" s="22">
        <v>75.968999999999994</v>
      </c>
    </row>
    <row r="296" spans="1:7" ht="15" customHeight="1">
      <c r="A296" s="8"/>
      <c r="B296" s="8"/>
      <c r="C296" s="8"/>
      <c r="D296" s="8"/>
      <c r="E296" s="63" t="s">
        <v>513</v>
      </c>
      <c r="F296" s="63"/>
      <c r="G296" s="23">
        <v>75.968999999999994</v>
      </c>
    </row>
    <row r="297" spans="1:7" ht="15" customHeight="1">
      <c r="A297" s="62" t="s">
        <v>514</v>
      </c>
      <c r="B297" s="62"/>
      <c r="C297" s="18" t="s">
        <v>3</v>
      </c>
      <c r="D297" s="18" t="s">
        <v>4</v>
      </c>
      <c r="E297" s="18" t="s">
        <v>501</v>
      </c>
      <c r="F297" s="18" t="s">
        <v>502</v>
      </c>
      <c r="G297" s="18" t="s">
        <v>503</v>
      </c>
    </row>
    <row r="298" spans="1:7" ht="15" customHeight="1">
      <c r="A298" s="19" t="s">
        <v>572</v>
      </c>
      <c r="B298" s="20" t="s">
        <v>573</v>
      </c>
      <c r="C298" s="19" t="s">
        <v>16</v>
      </c>
      <c r="D298" s="19" t="s">
        <v>517</v>
      </c>
      <c r="E298" s="21">
        <v>5</v>
      </c>
      <c r="F298" s="22">
        <v>20.77</v>
      </c>
      <c r="G298" s="22">
        <v>103.85</v>
      </c>
    </row>
    <row r="299" spans="1:7" ht="15" customHeight="1">
      <c r="A299" s="19" t="s">
        <v>515</v>
      </c>
      <c r="B299" s="20" t="s">
        <v>516</v>
      </c>
      <c r="C299" s="19" t="s">
        <v>16</v>
      </c>
      <c r="D299" s="19" t="s">
        <v>517</v>
      </c>
      <c r="E299" s="21">
        <v>7</v>
      </c>
      <c r="F299" s="22">
        <v>15.55</v>
      </c>
      <c r="G299" s="22">
        <v>108.85</v>
      </c>
    </row>
    <row r="300" spans="1:7" ht="15" customHeight="1">
      <c r="A300" s="8"/>
      <c r="B300" s="8"/>
      <c r="C300" s="8"/>
      <c r="D300" s="8"/>
      <c r="E300" s="63" t="s">
        <v>518</v>
      </c>
      <c r="F300" s="63"/>
      <c r="G300" s="23">
        <v>212.7</v>
      </c>
    </row>
    <row r="301" spans="1:7" ht="15" customHeight="1">
      <c r="A301" s="62" t="s">
        <v>568</v>
      </c>
      <c r="B301" s="62"/>
      <c r="C301" s="18" t="s">
        <v>3</v>
      </c>
      <c r="D301" s="18" t="s">
        <v>4</v>
      </c>
      <c r="E301" s="18" t="s">
        <v>501</v>
      </c>
      <c r="F301" s="18" t="s">
        <v>502</v>
      </c>
      <c r="G301" s="18" t="s">
        <v>503</v>
      </c>
    </row>
    <row r="302" spans="1:7" ht="15" customHeight="1">
      <c r="A302" s="19" t="s">
        <v>604</v>
      </c>
      <c r="B302" s="20" t="s">
        <v>605</v>
      </c>
      <c r="C302" s="19" t="s">
        <v>16</v>
      </c>
      <c r="D302" s="19" t="s">
        <v>38</v>
      </c>
      <c r="E302" s="21">
        <v>0.3</v>
      </c>
      <c r="F302" s="22">
        <v>509.74</v>
      </c>
      <c r="G302" s="22">
        <v>152.922</v>
      </c>
    </row>
    <row r="303" spans="1:7" ht="15" customHeight="1">
      <c r="A303" s="8"/>
      <c r="B303" s="8"/>
      <c r="C303" s="8"/>
      <c r="D303" s="8"/>
      <c r="E303" s="63" t="s">
        <v>571</v>
      </c>
      <c r="F303" s="63"/>
      <c r="G303" s="23">
        <v>152.922</v>
      </c>
    </row>
    <row r="304" spans="1:7" ht="15" customHeight="1">
      <c r="A304" s="8"/>
      <c r="B304" s="8"/>
      <c r="C304" s="8"/>
      <c r="D304" s="8"/>
      <c r="E304" s="64" t="s">
        <v>519</v>
      </c>
      <c r="F304" s="64"/>
      <c r="G304" s="4">
        <v>441.59</v>
      </c>
    </row>
    <row r="305" spans="1:7" ht="9.9499999999999993" customHeight="1">
      <c r="A305" s="8"/>
      <c r="B305" s="8"/>
      <c r="C305" s="60"/>
      <c r="D305" s="60"/>
      <c r="E305" s="8"/>
      <c r="F305" s="8"/>
      <c r="G305" s="8"/>
    </row>
    <row r="306" spans="1:7" ht="20.100000000000001" customHeight="1">
      <c r="A306" s="61" t="s">
        <v>296</v>
      </c>
      <c r="B306" s="61"/>
      <c r="C306" s="61"/>
      <c r="D306" s="61"/>
      <c r="E306" s="61"/>
      <c r="F306" s="61"/>
      <c r="G306" s="61"/>
    </row>
    <row r="307" spans="1:7" ht="15" customHeight="1">
      <c r="A307" s="62" t="s">
        <v>520</v>
      </c>
      <c r="B307" s="62"/>
      <c r="C307" s="18" t="s">
        <v>3</v>
      </c>
      <c r="D307" s="18" t="s">
        <v>4</v>
      </c>
      <c r="E307" s="18" t="s">
        <v>501</v>
      </c>
      <c r="F307" s="18" t="s">
        <v>502</v>
      </c>
      <c r="G307" s="18" t="s">
        <v>503</v>
      </c>
    </row>
    <row r="308" spans="1:7" ht="29.1" customHeight="1">
      <c r="A308" s="19" t="s">
        <v>606</v>
      </c>
      <c r="B308" s="20" t="s">
        <v>607</v>
      </c>
      <c r="C308" s="19" t="s">
        <v>84</v>
      </c>
      <c r="D308" s="19" t="s">
        <v>608</v>
      </c>
      <c r="E308" s="21">
        <v>0.70320000000000005</v>
      </c>
      <c r="F308" s="24">
        <v>0.39</v>
      </c>
      <c r="G308" s="24">
        <v>0.27</v>
      </c>
    </row>
    <row r="309" spans="1:7" ht="29.1" customHeight="1">
      <c r="A309" s="19" t="s">
        <v>609</v>
      </c>
      <c r="B309" s="20" t="s">
        <v>610</v>
      </c>
      <c r="C309" s="19" t="s">
        <v>84</v>
      </c>
      <c r="D309" s="19" t="s">
        <v>611</v>
      </c>
      <c r="E309" s="21">
        <v>0.74580000000000002</v>
      </c>
      <c r="F309" s="24">
        <v>1.94</v>
      </c>
      <c r="G309" s="24">
        <v>1.44</v>
      </c>
    </row>
    <row r="310" spans="1:7" ht="15" customHeight="1">
      <c r="A310" s="8"/>
      <c r="B310" s="8"/>
      <c r="C310" s="8"/>
      <c r="D310" s="8"/>
      <c r="E310" s="63" t="s">
        <v>527</v>
      </c>
      <c r="F310" s="63"/>
      <c r="G310" s="25">
        <v>1.71</v>
      </c>
    </row>
    <row r="311" spans="1:7" ht="15" customHeight="1">
      <c r="A311" s="62" t="s">
        <v>500</v>
      </c>
      <c r="B311" s="62"/>
      <c r="C311" s="18" t="s">
        <v>3</v>
      </c>
      <c r="D311" s="18" t="s">
        <v>4</v>
      </c>
      <c r="E311" s="18" t="s">
        <v>501</v>
      </c>
      <c r="F311" s="18" t="s">
        <v>502</v>
      </c>
      <c r="G311" s="18" t="s">
        <v>503</v>
      </c>
    </row>
    <row r="312" spans="1:7" ht="20.100000000000001" customHeight="1">
      <c r="A312" s="19" t="s">
        <v>612</v>
      </c>
      <c r="B312" s="20" t="s">
        <v>613</v>
      </c>
      <c r="C312" s="19" t="s">
        <v>84</v>
      </c>
      <c r="D312" s="19" t="s">
        <v>38</v>
      </c>
      <c r="E312" s="21">
        <v>0.70779999999999998</v>
      </c>
      <c r="F312" s="24">
        <v>135</v>
      </c>
      <c r="G312" s="24">
        <v>95.55</v>
      </c>
    </row>
    <row r="313" spans="1:7" ht="15" customHeight="1">
      <c r="A313" s="19" t="s">
        <v>614</v>
      </c>
      <c r="B313" s="20" t="s">
        <v>615</v>
      </c>
      <c r="C313" s="19" t="s">
        <v>84</v>
      </c>
      <c r="D313" s="19" t="s">
        <v>91</v>
      </c>
      <c r="E313" s="21">
        <v>388.88260000000002</v>
      </c>
      <c r="F313" s="24">
        <v>0.75</v>
      </c>
      <c r="G313" s="24">
        <v>291.66000000000003</v>
      </c>
    </row>
    <row r="314" spans="1:7" ht="20.100000000000001" customHeight="1">
      <c r="A314" s="19" t="s">
        <v>616</v>
      </c>
      <c r="B314" s="20" t="s">
        <v>617</v>
      </c>
      <c r="C314" s="19" t="s">
        <v>84</v>
      </c>
      <c r="D314" s="19" t="s">
        <v>38</v>
      </c>
      <c r="E314" s="21">
        <v>0.58919999999999995</v>
      </c>
      <c r="F314" s="24">
        <v>92.51</v>
      </c>
      <c r="G314" s="24">
        <v>54.5</v>
      </c>
    </row>
    <row r="315" spans="1:7" ht="15" customHeight="1">
      <c r="A315" s="8"/>
      <c r="B315" s="8"/>
      <c r="C315" s="8"/>
      <c r="D315" s="8"/>
      <c r="E315" s="63" t="s">
        <v>513</v>
      </c>
      <c r="F315" s="63"/>
      <c r="G315" s="25">
        <v>441.71</v>
      </c>
    </row>
    <row r="316" spans="1:7" ht="15" customHeight="1">
      <c r="A316" s="62" t="s">
        <v>618</v>
      </c>
      <c r="B316" s="62"/>
      <c r="C316" s="18" t="s">
        <v>3</v>
      </c>
      <c r="D316" s="18" t="s">
        <v>4</v>
      </c>
      <c r="E316" s="18" t="s">
        <v>501</v>
      </c>
      <c r="F316" s="18" t="s">
        <v>502</v>
      </c>
      <c r="G316" s="18" t="s">
        <v>503</v>
      </c>
    </row>
    <row r="317" spans="1:7" ht="20.100000000000001" customHeight="1">
      <c r="A317" s="19" t="s">
        <v>619</v>
      </c>
      <c r="B317" s="20" t="s">
        <v>620</v>
      </c>
      <c r="C317" s="19" t="s">
        <v>84</v>
      </c>
      <c r="D317" s="19" t="s">
        <v>517</v>
      </c>
      <c r="E317" s="21">
        <v>1.4490000000000001</v>
      </c>
      <c r="F317" s="24">
        <v>18.440000000000001</v>
      </c>
      <c r="G317" s="24">
        <v>26.71</v>
      </c>
    </row>
    <row r="318" spans="1:7" ht="15" customHeight="1">
      <c r="A318" s="19" t="s">
        <v>621</v>
      </c>
      <c r="B318" s="20" t="s">
        <v>622</v>
      </c>
      <c r="C318" s="19" t="s">
        <v>84</v>
      </c>
      <c r="D318" s="19" t="s">
        <v>517</v>
      </c>
      <c r="E318" s="21">
        <v>2.2957999999999998</v>
      </c>
      <c r="F318" s="24">
        <v>17.829999999999998</v>
      </c>
      <c r="G318" s="24">
        <v>40.93</v>
      </c>
    </row>
    <row r="319" spans="1:7" ht="18" customHeight="1">
      <c r="A319" s="8"/>
      <c r="B319" s="8"/>
      <c r="C319" s="8"/>
      <c r="D319" s="8"/>
      <c r="E319" s="63" t="s">
        <v>623</v>
      </c>
      <c r="F319" s="63"/>
      <c r="G319" s="25">
        <v>67.64</v>
      </c>
    </row>
    <row r="320" spans="1:7" ht="15" customHeight="1">
      <c r="A320" s="8"/>
      <c r="B320" s="8"/>
      <c r="C320" s="8"/>
      <c r="D320" s="8"/>
      <c r="E320" s="64" t="s">
        <v>519</v>
      </c>
      <c r="F320" s="64"/>
      <c r="G320" s="4">
        <v>511.06</v>
      </c>
    </row>
    <row r="321" spans="1:7" ht="9.9499999999999993" customHeight="1">
      <c r="A321" s="8"/>
      <c r="B321" s="8"/>
      <c r="C321" s="60"/>
      <c r="D321" s="60"/>
      <c r="E321" s="8"/>
      <c r="F321" s="8"/>
      <c r="G321" s="8"/>
    </row>
    <row r="322" spans="1:7" ht="20.100000000000001" customHeight="1">
      <c r="A322" s="61" t="s">
        <v>299</v>
      </c>
      <c r="B322" s="61"/>
      <c r="C322" s="61"/>
      <c r="D322" s="61"/>
      <c r="E322" s="61"/>
      <c r="F322" s="61"/>
      <c r="G322" s="61"/>
    </row>
    <row r="323" spans="1:7" ht="15" customHeight="1">
      <c r="A323" s="62" t="s">
        <v>520</v>
      </c>
      <c r="B323" s="62"/>
      <c r="C323" s="18" t="s">
        <v>3</v>
      </c>
      <c r="D323" s="18" t="s">
        <v>4</v>
      </c>
      <c r="E323" s="18" t="s">
        <v>501</v>
      </c>
      <c r="F323" s="18" t="s">
        <v>502</v>
      </c>
      <c r="G323" s="18" t="s">
        <v>503</v>
      </c>
    </row>
    <row r="324" spans="1:7" ht="29.1" customHeight="1">
      <c r="A324" s="19" t="s">
        <v>624</v>
      </c>
      <c r="B324" s="20" t="s">
        <v>625</v>
      </c>
      <c r="C324" s="19" t="s">
        <v>84</v>
      </c>
      <c r="D324" s="19" t="s">
        <v>608</v>
      </c>
      <c r="E324" s="21">
        <v>1.417</v>
      </c>
      <c r="F324" s="24">
        <v>0.49</v>
      </c>
      <c r="G324" s="24">
        <v>0.69</v>
      </c>
    </row>
    <row r="325" spans="1:7" ht="29.1" customHeight="1">
      <c r="A325" s="19" t="s">
        <v>626</v>
      </c>
      <c r="B325" s="20" t="s">
        <v>627</v>
      </c>
      <c r="C325" s="19" t="s">
        <v>84</v>
      </c>
      <c r="D325" s="19" t="s">
        <v>611</v>
      </c>
      <c r="E325" s="21">
        <v>1.042</v>
      </c>
      <c r="F325" s="24">
        <v>1.31</v>
      </c>
      <c r="G325" s="24">
        <v>1.36</v>
      </c>
    </row>
    <row r="326" spans="1:7" ht="15" customHeight="1">
      <c r="A326" s="8"/>
      <c r="B326" s="8"/>
      <c r="C326" s="8"/>
      <c r="D326" s="8"/>
      <c r="E326" s="63" t="s">
        <v>527</v>
      </c>
      <c r="F326" s="63"/>
      <c r="G326" s="25">
        <v>2.0499999999999998</v>
      </c>
    </row>
    <row r="327" spans="1:7" ht="15" customHeight="1">
      <c r="A327" s="62" t="s">
        <v>618</v>
      </c>
      <c r="B327" s="62"/>
      <c r="C327" s="18" t="s">
        <v>3</v>
      </c>
      <c r="D327" s="18" t="s">
        <v>4</v>
      </c>
      <c r="E327" s="18" t="s">
        <v>501</v>
      </c>
      <c r="F327" s="18" t="s">
        <v>502</v>
      </c>
      <c r="G327" s="18" t="s">
        <v>503</v>
      </c>
    </row>
    <row r="328" spans="1:7" ht="15" customHeight="1">
      <c r="A328" s="19" t="s">
        <v>628</v>
      </c>
      <c r="B328" s="20" t="s">
        <v>629</v>
      </c>
      <c r="C328" s="19" t="s">
        <v>84</v>
      </c>
      <c r="D328" s="19" t="s">
        <v>517</v>
      </c>
      <c r="E328" s="21">
        <v>2.4590000000000001</v>
      </c>
      <c r="F328" s="24">
        <v>23.12</v>
      </c>
      <c r="G328" s="24">
        <v>56.85</v>
      </c>
    </row>
    <row r="329" spans="1:7" ht="15" customHeight="1">
      <c r="A329" s="19" t="s">
        <v>630</v>
      </c>
      <c r="B329" s="20" t="s">
        <v>631</v>
      </c>
      <c r="C329" s="19" t="s">
        <v>84</v>
      </c>
      <c r="D329" s="19" t="s">
        <v>517</v>
      </c>
      <c r="E329" s="21">
        <v>2.4590000000000001</v>
      </c>
      <c r="F329" s="24">
        <v>23.46</v>
      </c>
      <c r="G329" s="24">
        <v>57.68</v>
      </c>
    </row>
    <row r="330" spans="1:7" ht="15" customHeight="1">
      <c r="A330" s="19" t="s">
        <v>621</v>
      </c>
      <c r="B330" s="20" t="s">
        <v>622</v>
      </c>
      <c r="C330" s="19" t="s">
        <v>84</v>
      </c>
      <c r="D330" s="19" t="s">
        <v>517</v>
      </c>
      <c r="E330" s="21">
        <v>7.3769999999999998</v>
      </c>
      <c r="F330" s="24">
        <v>17.829999999999998</v>
      </c>
      <c r="G330" s="24">
        <v>131.53</v>
      </c>
    </row>
    <row r="331" spans="1:7" ht="18" customHeight="1">
      <c r="A331" s="8"/>
      <c r="B331" s="8"/>
      <c r="C331" s="8"/>
      <c r="D331" s="8"/>
      <c r="E331" s="63" t="s">
        <v>623</v>
      </c>
      <c r="F331" s="63"/>
      <c r="G331" s="25">
        <v>246.06</v>
      </c>
    </row>
    <row r="332" spans="1:7" ht="15" customHeight="1">
      <c r="A332" s="8"/>
      <c r="B332" s="8"/>
      <c r="C332" s="8"/>
      <c r="D332" s="8"/>
      <c r="E332" s="64" t="s">
        <v>519</v>
      </c>
      <c r="F332" s="64"/>
      <c r="G332" s="4">
        <v>248.11</v>
      </c>
    </row>
    <row r="333" spans="1:7" ht="9.9499999999999993" customHeight="1">
      <c r="A333" s="8"/>
      <c r="B333" s="8"/>
      <c r="C333" s="60"/>
      <c r="D333" s="60"/>
      <c r="E333" s="8"/>
      <c r="F333" s="8"/>
      <c r="G333" s="8"/>
    </row>
    <row r="334" spans="1:7" ht="20.100000000000001" customHeight="1">
      <c r="A334" s="61" t="s">
        <v>300</v>
      </c>
      <c r="B334" s="61"/>
      <c r="C334" s="61"/>
      <c r="D334" s="61"/>
      <c r="E334" s="61"/>
      <c r="F334" s="61"/>
      <c r="G334" s="61"/>
    </row>
    <row r="335" spans="1:7" ht="15" customHeight="1">
      <c r="A335" s="62" t="s">
        <v>500</v>
      </c>
      <c r="B335" s="62"/>
      <c r="C335" s="18" t="s">
        <v>3</v>
      </c>
      <c r="D335" s="18" t="s">
        <v>4</v>
      </c>
      <c r="E335" s="18" t="s">
        <v>501</v>
      </c>
      <c r="F335" s="18" t="s">
        <v>502</v>
      </c>
      <c r="G335" s="18" t="s">
        <v>503</v>
      </c>
    </row>
    <row r="336" spans="1:7" ht="15" customHeight="1">
      <c r="A336" s="19" t="s">
        <v>632</v>
      </c>
      <c r="B336" s="20" t="s">
        <v>633</v>
      </c>
      <c r="C336" s="19" t="s">
        <v>16</v>
      </c>
      <c r="D336" s="19" t="s">
        <v>91</v>
      </c>
      <c r="E336" s="21">
        <v>1.1499999999999999</v>
      </c>
      <c r="F336" s="22">
        <v>9.5</v>
      </c>
      <c r="G336" s="22">
        <v>10.925000000000001</v>
      </c>
    </row>
    <row r="337" spans="1:7" ht="15" customHeight="1">
      <c r="A337" s="19" t="s">
        <v>634</v>
      </c>
      <c r="B337" s="20" t="s">
        <v>635</v>
      </c>
      <c r="C337" s="19" t="s">
        <v>16</v>
      </c>
      <c r="D337" s="19" t="s">
        <v>91</v>
      </c>
      <c r="E337" s="21">
        <v>0.02</v>
      </c>
      <c r="F337" s="22">
        <v>10.050000000000001</v>
      </c>
      <c r="G337" s="22">
        <v>0.20100000000000001</v>
      </c>
    </row>
    <row r="338" spans="1:7" ht="15" customHeight="1">
      <c r="A338" s="8"/>
      <c r="B338" s="8"/>
      <c r="C338" s="8"/>
      <c r="D338" s="8"/>
      <c r="E338" s="63" t="s">
        <v>513</v>
      </c>
      <c r="F338" s="63"/>
      <c r="G338" s="23">
        <v>11.125999999999999</v>
      </c>
    </row>
    <row r="339" spans="1:7" ht="15" customHeight="1">
      <c r="A339" s="62" t="s">
        <v>514</v>
      </c>
      <c r="B339" s="62"/>
      <c r="C339" s="18" t="s">
        <v>3</v>
      </c>
      <c r="D339" s="18" t="s">
        <v>4</v>
      </c>
      <c r="E339" s="18" t="s">
        <v>501</v>
      </c>
      <c r="F339" s="18" t="s">
        <v>502</v>
      </c>
      <c r="G339" s="18" t="s">
        <v>503</v>
      </c>
    </row>
    <row r="340" spans="1:7" ht="15" customHeight="1">
      <c r="A340" s="19" t="s">
        <v>636</v>
      </c>
      <c r="B340" s="20" t="s">
        <v>637</v>
      </c>
      <c r="C340" s="19" t="s">
        <v>16</v>
      </c>
      <c r="D340" s="19" t="s">
        <v>517</v>
      </c>
      <c r="E340" s="21">
        <v>0.08</v>
      </c>
      <c r="F340" s="22">
        <v>16.77</v>
      </c>
      <c r="G340" s="22">
        <v>1.3415999999999999</v>
      </c>
    </row>
    <row r="341" spans="1:7" ht="15" customHeight="1">
      <c r="A341" s="19" t="s">
        <v>638</v>
      </c>
      <c r="B341" s="20" t="s">
        <v>639</v>
      </c>
      <c r="C341" s="19" t="s">
        <v>16</v>
      </c>
      <c r="D341" s="19" t="s">
        <v>517</v>
      </c>
      <c r="E341" s="21">
        <v>0.08</v>
      </c>
      <c r="F341" s="22">
        <v>20.77</v>
      </c>
      <c r="G341" s="22">
        <v>1.6616</v>
      </c>
    </row>
    <row r="342" spans="1:7" ht="15" customHeight="1">
      <c r="A342" s="8"/>
      <c r="B342" s="8"/>
      <c r="C342" s="8"/>
      <c r="D342" s="8"/>
      <c r="E342" s="63" t="s">
        <v>518</v>
      </c>
      <c r="F342" s="63"/>
      <c r="G342" s="23">
        <v>3.0032000000000001</v>
      </c>
    </row>
    <row r="343" spans="1:7" ht="15" customHeight="1">
      <c r="A343" s="8"/>
      <c r="B343" s="8"/>
      <c r="C343" s="8"/>
      <c r="D343" s="8"/>
      <c r="E343" s="64" t="s">
        <v>519</v>
      </c>
      <c r="F343" s="64"/>
      <c r="G343" s="4">
        <v>14.13</v>
      </c>
    </row>
    <row r="344" spans="1:7" ht="9.9499999999999993" customHeight="1">
      <c r="A344" s="8"/>
      <c r="B344" s="8"/>
      <c r="C344" s="60"/>
      <c r="D344" s="60"/>
      <c r="E344" s="8"/>
      <c r="F344" s="8"/>
      <c r="G344" s="8"/>
    </row>
    <row r="345" spans="1:7" ht="20.100000000000001" customHeight="1">
      <c r="A345" s="61" t="s">
        <v>303</v>
      </c>
      <c r="B345" s="61"/>
      <c r="C345" s="61"/>
      <c r="D345" s="61"/>
      <c r="E345" s="61"/>
      <c r="F345" s="61"/>
      <c r="G345" s="61"/>
    </row>
    <row r="346" spans="1:7" ht="15" customHeight="1">
      <c r="A346" s="62" t="s">
        <v>500</v>
      </c>
      <c r="B346" s="62"/>
      <c r="C346" s="18" t="s">
        <v>3</v>
      </c>
      <c r="D346" s="18" t="s">
        <v>4</v>
      </c>
      <c r="E346" s="18" t="s">
        <v>501</v>
      </c>
      <c r="F346" s="18" t="s">
        <v>502</v>
      </c>
      <c r="G346" s="18" t="s">
        <v>503</v>
      </c>
    </row>
    <row r="347" spans="1:7" ht="15" customHeight="1">
      <c r="A347" s="19" t="s">
        <v>584</v>
      </c>
      <c r="B347" s="20" t="s">
        <v>585</v>
      </c>
      <c r="C347" s="19" t="s">
        <v>16</v>
      </c>
      <c r="D347" s="19" t="s">
        <v>38</v>
      </c>
      <c r="E347" s="21">
        <v>0.69799999999999995</v>
      </c>
      <c r="F347" s="22">
        <v>67.5</v>
      </c>
      <c r="G347" s="22">
        <v>47.115000000000002</v>
      </c>
    </row>
    <row r="348" spans="1:7" ht="15" customHeight="1">
      <c r="A348" s="19" t="s">
        <v>586</v>
      </c>
      <c r="B348" s="20" t="s">
        <v>587</v>
      </c>
      <c r="C348" s="19" t="s">
        <v>16</v>
      </c>
      <c r="D348" s="19" t="s">
        <v>38</v>
      </c>
      <c r="E348" s="21">
        <v>0.878</v>
      </c>
      <c r="F348" s="22">
        <v>76.19</v>
      </c>
      <c r="G348" s="22">
        <v>66.894800000000004</v>
      </c>
    </row>
    <row r="349" spans="1:7" ht="15" customHeight="1">
      <c r="A349" s="19" t="s">
        <v>588</v>
      </c>
      <c r="B349" s="20" t="s">
        <v>589</v>
      </c>
      <c r="C349" s="19" t="s">
        <v>16</v>
      </c>
      <c r="D349" s="19" t="s">
        <v>91</v>
      </c>
      <c r="E349" s="21">
        <v>220</v>
      </c>
      <c r="F349" s="22">
        <v>0.56000000000000005</v>
      </c>
      <c r="G349" s="22">
        <v>123.2</v>
      </c>
    </row>
    <row r="350" spans="1:7" ht="15" customHeight="1">
      <c r="A350" s="8"/>
      <c r="B350" s="8"/>
      <c r="C350" s="8"/>
      <c r="D350" s="8"/>
      <c r="E350" s="63" t="s">
        <v>513</v>
      </c>
      <c r="F350" s="63"/>
      <c r="G350" s="23">
        <v>237.2098</v>
      </c>
    </row>
    <row r="351" spans="1:7" ht="15" customHeight="1">
      <c r="A351" s="62" t="s">
        <v>514</v>
      </c>
      <c r="B351" s="62"/>
      <c r="C351" s="18" t="s">
        <v>3</v>
      </c>
      <c r="D351" s="18" t="s">
        <v>4</v>
      </c>
      <c r="E351" s="18" t="s">
        <v>501</v>
      </c>
      <c r="F351" s="18" t="s">
        <v>502</v>
      </c>
      <c r="G351" s="18" t="s">
        <v>503</v>
      </c>
    </row>
    <row r="352" spans="1:7" ht="15" customHeight="1">
      <c r="A352" s="19" t="s">
        <v>572</v>
      </c>
      <c r="B352" s="20" t="s">
        <v>573</v>
      </c>
      <c r="C352" s="19" t="s">
        <v>16</v>
      </c>
      <c r="D352" s="19" t="s">
        <v>517</v>
      </c>
      <c r="E352" s="21">
        <v>2</v>
      </c>
      <c r="F352" s="22">
        <v>20.77</v>
      </c>
      <c r="G352" s="22">
        <v>41.54</v>
      </c>
    </row>
    <row r="353" spans="1:7" ht="15" customHeight="1">
      <c r="A353" s="19" t="s">
        <v>515</v>
      </c>
      <c r="B353" s="20" t="s">
        <v>516</v>
      </c>
      <c r="C353" s="19" t="s">
        <v>16</v>
      </c>
      <c r="D353" s="19" t="s">
        <v>517</v>
      </c>
      <c r="E353" s="21">
        <v>16</v>
      </c>
      <c r="F353" s="22">
        <v>15.55</v>
      </c>
      <c r="G353" s="22">
        <v>248.8</v>
      </c>
    </row>
    <row r="354" spans="1:7" ht="15" customHeight="1">
      <c r="A354" s="8"/>
      <c r="B354" s="8"/>
      <c r="C354" s="8"/>
      <c r="D354" s="8"/>
      <c r="E354" s="63" t="s">
        <v>518</v>
      </c>
      <c r="F354" s="63"/>
      <c r="G354" s="23">
        <v>290.33999999999997</v>
      </c>
    </row>
    <row r="355" spans="1:7" ht="15" customHeight="1">
      <c r="A355" s="8"/>
      <c r="B355" s="8"/>
      <c r="C355" s="8"/>
      <c r="D355" s="8"/>
      <c r="E355" s="64" t="s">
        <v>519</v>
      </c>
      <c r="F355" s="64"/>
      <c r="G355" s="4">
        <v>527.54999999999995</v>
      </c>
    </row>
    <row r="356" spans="1:7" ht="9.9499999999999993" customHeight="1">
      <c r="A356" s="8"/>
      <c r="B356" s="8"/>
      <c r="C356" s="60"/>
      <c r="D356" s="60"/>
      <c r="E356" s="8"/>
      <c r="F356" s="8"/>
      <c r="G356" s="8"/>
    </row>
    <row r="357" spans="1:7" ht="20.100000000000001" customHeight="1">
      <c r="A357" s="61" t="s">
        <v>306</v>
      </c>
      <c r="B357" s="61"/>
      <c r="C357" s="61"/>
      <c r="D357" s="61"/>
      <c r="E357" s="61"/>
      <c r="F357" s="61"/>
      <c r="G357" s="61"/>
    </row>
    <row r="358" spans="1:7" ht="15" customHeight="1">
      <c r="A358" s="62" t="s">
        <v>520</v>
      </c>
      <c r="B358" s="62"/>
      <c r="C358" s="18" t="s">
        <v>3</v>
      </c>
      <c r="D358" s="18" t="s">
        <v>4</v>
      </c>
      <c r="E358" s="18" t="s">
        <v>501</v>
      </c>
      <c r="F358" s="18" t="s">
        <v>502</v>
      </c>
      <c r="G358" s="18" t="s">
        <v>503</v>
      </c>
    </row>
    <row r="359" spans="1:7" ht="29.1" customHeight="1">
      <c r="A359" s="19" t="s">
        <v>640</v>
      </c>
      <c r="B359" s="20" t="s">
        <v>641</v>
      </c>
      <c r="C359" s="19" t="s">
        <v>84</v>
      </c>
      <c r="D359" s="19" t="s">
        <v>608</v>
      </c>
      <c r="E359" s="21">
        <v>0.26500000000000001</v>
      </c>
      <c r="F359" s="24">
        <v>77.45</v>
      </c>
      <c r="G359" s="24">
        <v>20.52</v>
      </c>
    </row>
    <row r="360" spans="1:7" ht="29.1" customHeight="1">
      <c r="A360" s="19" t="s">
        <v>642</v>
      </c>
      <c r="B360" s="20" t="s">
        <v>643</v>
      </c>
      <c r="C360" s="19" t="s">
        <v>84</v>
      </c>
      <c r="D360" s="19" t="s">
        <v>611</v>
      </c>
      <c r="E360" s="21">
        <v>0.126</v>
      </c>
      <c r="F360" s="24">
        <v>211.04</v>
      </c>
      <c r="G360" s="24">
        <v>26.59</v>
      </c>
    </row>
    <row r="361" spans="1:7" ht="15" customHeight="1">
      <c r="A361" s="8"/>
      <c r="B361" s="8"/>
      <c r="C361" s="8"/>
      <c r="D361" s="8"/>
      <c r="E361" s="63" t="s">
        <v>527</v>
      </c>
      <c r="F361" s="63"/>
      <c r="G361" s="25">
        <v>47.11</v>
      </c>
    </row>
    <row r="362" spans="1:7" ht="15" customHeight="1">
      <c r="A362" s="62" t="s">
        <v>500</v>
      </c>
      <c r="B362" s="62"/>
      <c r="C362" s="18" t="s">
        <v>3</v>
      </c>
      <c r="D362" s="18" t="s">
        <v>4</v>
      </c>
      <c r="E362" s="18" t="s">
        <v>501</v>
      </c>
      <c r="F362" s="18" t="s">
        <v>502</v>
      </c>
      <c r="G362" s="18" t="s">
        <v>503</v>
      </c>
    </row>
    <row r="363" spans="1:7" ht="29.1" customHeight="1">
      <c r="A363" s="19" t="s">
        <v>644</v>
      </c>
      <c r="B363" s="20" t="s">
        <v>645</v>
      </c>
      <c r="C363" s="19" t="s">
        <v>84</v>
      </c>
      <c r="D363" s="19" t="s">
        <v>34</v>
      </c>
      <c r="E363" s="21">
        <v>1.03</v>
      </c>
      <c r="F363" s="24">
        <v>210</v>
      </c>
      <c r="G363" s="24">
        <v>216.3</v>
      </c>
    </row>
    <row r="364" spans="1:7" ht="15" customHeight="1">
      <c r="A364" s="8"/>
      <c r="B364" s="8"/>
      <c r="C364" s="8"/>
      <c r="D364" s="8"/>
      <c r="E364" s="63" t="s">
        <v>513</v>
      </c>
      <c r="F364" s="63"/>
      <c r="G364" s="25">
        <v>216.3</v>
      </c>
    </row>
    <row r="365" spans="1:7" ht="15" customHeight="1">
      <c r="A365" s="62" t="s">
        <v>618</v>
      </c>
      <c r="B365" s="62"/>
      <c r="C365" s="18" t="s">
        <v>3</v>
      </c>
      <c r="D365" s="18" t="s">
        <v>4</v>
      </c>
      <c r="E365" s="18" t="s">
        <v>501</v>
      </c>
      <c r="F365" s="18" t="s">
        <v>502</v>
      </c>
      <c r="G365" s="18" t="s">
        <v>503</v>
      </c>
    </row>
    <row r="366" spans="1:7" ht="15" customHeight="1">
      <c r="A366" s="19" t="s">
        <v>646</v>
      </c>
      <c r="B366" s="20" t="s">
        <v>647</v>
      </c>
      <c r="C366" s="19" t="s">
        <v>84</v>
      </c>
      <c r="D366" s="19" t="s">
        <v>517</v>
      </c>
      <c r="E366" s="21">
        <v>0.59299999999999997</v>
      </c>
      <c r="F366" s="24">
        <v>15.75</v>
      </c>
      <c r="G366" s="24">
        <v>9.33</v>
      </c>
    </row>
    <row r="367" spans="1:7" ht="15" customHeight="1">
      <c r="A367" s="19" t="s">
        <v>621</v>
      </c>
      <c r="B367" s="20" t="s">
        <v>622</v>
      </c>
      <c r="C367" s="19" t="s">
        <v>84</v>
      </c>
      <c r="D367" s="19" t="s">
        <v>517</v>
      </c>
      <c r="E367" s="21">
        <v>1.1850000000000001</v>
      </c>
      <c r="F367" s="24">
        <v>17.829999999999998</v>
      </c>
      <c r="G367" s="24">
        <v>21.12</v>
      </c>
    </row>
    <row r="368" spans="1:7" ht="18" customHeight="1">
      <c r="A368" s="8"/>
      <c r="B368" s="8"/>
      <c r="C368" s="8"/>
      <c r="D368" s="8"/>
      <c r="E368" s="63" t="s">
        <v>623</v>
      </c>
      <c r="F368" s="63"/>
      <c r="G368" s="25">
        <v>30.45</v>
      </c>
    </row>
    <row r="369" spans="1:7" ht="15" customHeight="1">
      <c r="A369" s="62" t="s">
        <v>568</v>
      </c>
      <c r="B369" s="62"/>
      <c r="C369" s="18" t="s">
        <v>3</v>
      </c>
      <c r="D369" s="18" t="s">
        <v>4</v>
      </c>
      <c r="E369" s="18" t="s">
        <v>501</v>
      </c>
      <c r="F369" s="18" t="s">
        <v>502</v>
      </c>
      <c r="G369" s="18" t="s">
        <v>503</v>
      </c>
    </row>
    <row r="370" spans="1:7" ht="20.100000000000001" customHeight="1">
      <c r="A370" s="19" t="s">
        <v>648</v>
      </c>
      <c r="B370" s="20" t="s">
        <v>649</v>
      </c>
      <c r="C370" s="19" t="s">
        <v>84</v>
      </c>
      <c r="D370" s="19" t="s">
        <v>38</v>
      </c>
      <c r="E370" s="21">
        <v>5.0000000000000001E-3</v>
      </c>
      <c r="F370" s="24">
        <v>659.47</v>
      </c>
      <c r="G370" s="24">
        <v>3.29</v>
      </c>
    </row>
    <row r="371" spans="1:7" ht="15" customHeight="1">
      <c r="A371" s="8"/>
      <c r="B371" s="8"/>
      <c r="C371" s="8"/>
      <c r="D371" s="8"/>
      <c r="E371" s="63" t="s">
        <v>571</v>
      </c>
      <c r="F371" s="63"/>
      <c r="G371" s="25">
        <v>3.29</v>
      </c>
    </row>
    <row r="372" spans="1:7" ht="15" customHeight="1">
      <c r="A372" s="8"/>
      <c r="B372" s="8"/>
      <c r="C372" s="8"/>
      <c r="D372" s="8"/>
      <c r="E372" s="64" t="s">
        <v>519</v>
      </c>
      <c r="F372" s="64"/>
      <c r="G372" s="4">
        <v>297.14999999999998</v>
      </c>
    </row>
    <row r="373" spans="1:7" ht="9.9499999999999993" customHeight="1">
      <c r="A373" s="8"/>
      <c r="B373" s="8"/>
      <c r="C373" s="60"/>
      <c r="D373" s="60"/>
      <c r="E373" s="8"/>
      <c r="F373" s="8"/>
      <c r="G373" s="8"/>
    </row>
    <row r="374" spans="1:7" ht="20.100000000000001" customHeight="1">
      <c r="A374" s="61" t="s">
        <v>309</v>
      </c>
      <c r="B374" s="61"/>
      <c r="C374" s="61"/>
      <c r="D374" s="61"/>
      <c r="E374" s="61"/>
      <c r="F374" s="61"/>
      <c r="G374" s="61"/>
    </row>
    <row r="375" spans="1:7" ht="15" customHeight="1">
      <c r="A375" s="62" t="s">
        <v>500</v>
      </c>
      <c r="B375" s="62"/>
      <c r="C375" s="18" t="s">
        <v>3</v>
      </c>
      <c r="D375" s="18" t="s">
        <v>4</v>
      </c>
      <c r="E375" s="18" t="s">
        <v>501</v>
      </c>
      <c r="F375" s="18" t="s">
        <v>502</v>
      </c>
      <c r="G375" s="18" t="s">
        <v>503</v>
      </c>
    </row>
    <row r="376" spans="1:7" ht="15" customHeight="1">
      <c r="A376" s="19" t="s">
        <v>650</v>
      </c>
      <c r="B376" s="20" t="s">
        <v>651</v>
      </c>
      <c r="C376" s="19" t="s">
        <v>16</v>
      </c>
      <c r="D376" s="19" t="s">
        <v>91</v>
      </c>
      <c r="E376" s="21">
        <v>2</v>
      </c>
      <c r="F376" s="24">
        <v>8.89</v>
      </c>
      <c r="G376" s="24">
        <v>17.78</v>
      </c>
    </row>
    <row r="377" spans="1:7" ht="15" customHeight="1">
      <c r="A377" s="19" t="s">
        <v>652</v>
      </c>
      <c r="B377" s="20" t="s">
        <v>653</v>
      </c>
      <c r="C377" s="19" t="s">
        <v>16</v>
      </c>
      <c r="D377" s="19" t="s">
        <v>34</v>
      </c>
      <c r="E377" s="21">
        <v>1</v>
      </c>
      <c r="F377" s="24">
        <v>75.23</v>
      </c>
      <c r="G377" s="24">
        <v>75.23</v>
      </c>
    </row>
    <row r="378" spans="1:7" ht="15" customHeight="1">
      <c r="A378" s="8"/>
      <c r="B378" s="8"/>
      <c r="C378" s="8"/>
      <c r="D378" s="8"/>
      <c r="E378" s="63" t="s">
        <v>513</v>
      </c>
      <c r="F378" s="63"/>
      <c r="G378" s="25">
        <v>93.01</v>
      </c>
    </row>
    <row r="379" spans="1:7" ht="15" customHeight="1">
      <c r="A379" s="62" t="s">
        <v>514</v>
      </c>
      <c r="B379" s="62"/>
      <c r="C379" s="18" t="s">
        <v>3</v>
      </c>
      <c r="D379" s="18" t="s">
        <v>4</v>
      </c>
      <c r="E379" s="18" t="s">
        <v>501</v>
      </c>
      <c r="F379" s="18" t="s">
        <v>502</v>
      </c>
      <c r="G379" s="18" t="s">
        <v>503</v>
      </c>
    </row>
    <row r="380" spans="1:7" ht="15" customHeight="1">
      <c r="A380" s="19" t="s">
        <v>654</v>
      </c>
      <c r="B380" s="20" t="s">
        <v>655</v>
      </c>
      <c r="C380" s="19" t="s">
        <v>84</v>
      </c>
      <c r="D380" s="19" t="s">
        <v>517</v>
      </c>
      <c r="E380" s="21">
        <v>1</v>
      </c>
      <c r="F380" s="24">
        <v>10.38</v>
      </c>
      <c r="G380" s="24">
        <v>10.38</v>
      </c>
    </row>
    <row r="381" spans="1:7" ht="15" customHeight="1">
      <c r="A381" s="19" t="s">
        <v>656</v>
      </c>
      <c r="B381" s="20" t="s">
        <v>657</v>
      </c>
      <c r="C381" s="19" t="s">
        <v>84</v>
      </c>
      <c r="D381" s="19" t="s">
        <v>517</v>
      </c>
      <c r="E381" s="21">
        <v>0.5</v>
      </c>
      <c r="F381" s="24">
        <v>15.76</v>
      </c>
      <c r="G381" s="24">
        <v>7.88</v>
      </c>
    </row>
    <row r="382" spans="1:7" ht="15" customHeight="1">
      <c r="A382" s="8"/>
      <c r="B382" s="8"/>
      <c r="C382" s="8"/>
      <c r="D382" s="8"/>
      <c r="E382" s="63" t="s">
        <v>518</v>
      </c>
      <c r="F382" s="63"/>
      <c r="G382" s="25">
        <v>18.260000000000002</v>
      </c>
    </row>
    <row r="383" spans="1:7" ht="15" customHeight="1">
      <c r="A383" s="62" t="s">
        <v>568</v>
      </c>
      <c r="B383" s="62"/>
      <c r="C383" s="18" t="s">
        <v>3</v>
      </c>
      <c r="D383" s="18" t="s">
        <v>4</v>
      </c>
      <c r="E383" s="18" t="s">
        <v>501</v>
      </c>
      <c r="F383" s="18" t="s">
        <v>502</v>
      </c>
      <c r="G383" s="18" t="s">
        <v>503</v>
      </c>
    </row>
    <row r="384" spans="1:7" ht="15" customHeight="1">
      <c r="A384" s="19" t="s">
        <v>658</v>
      </c>
      <c r="B384" s="20" t="s">
        <v>659</v>
      </c>
      <c r="C384" s="19" t="s">
        <v>16</v>
      </c>
      <c r="D384" s="19" t="s">
        <v>38</v>
      </c>
      <c r="E384" s="21">
        <v>5.0000000000000001E-3</v>
      </c>
      <c r="F384" s="24">
        <v>375.33</v>
      </c>
      <c r="G384" s="24">
        <v>1.88</v>
      </c>
    </row>
    <row r="385" spans="1:7" ht="15" customHeight="1">
      <c r="A385" s="8"/>
      <c r="B385" s="8"/>
      <c r="C385" s="8"/>
      <c r="D385" s="8"/>
      <c r="E385" s="63" t="s">
        <v>571</v>
      </c>
      <c r="F385" s="63"/>
      <c r="G385" s="25">
        <v>1.88</v>
      </c>
    </row>
    <row r="386" spans="1:7" ht="15" customHeight="1">
      <c r="A386" s="8"/>
      <c r="B386" s="8"/>
      <c r="C386" s="8"/>
      <c r="D386" s="8"/>
      <c r="E386" s="64" t="s">
        <v>519</v>
      </c>
      <c r="F386" s="64"/>
      <c r="G386" s="4">
        <v>113.15</v>
      </c>
    </row>
    <row r="387" spans="1:7" ht="9.9499999999999993" customHeight="1">
      <c r="A387" s="8"/>
      <c r="B387" s="8"/>
      <c r="C387" s="60"/>
      <c r="D387" s="60"/>
      <c r="E387" s="8"/>
      <c r="F387" s="8"/>
      <c r="G387" s="8"/>
    </row>
    <row r="388" spans="1:7" ht="20.100000000000001" customHeight="1">
      <c r="A388" s="61" t="s">
        <v>312</v>
      </c>
      <c r="B388" s="61"/>
      <c r="C388" s="61"/>
      <c r="D388" s="61"/>
      <c r="E388" s="61"/>
      <c r="F388" s="61"/>
      <c r="G388" s="61"/>
    </row>
    <row r="389" spans="1:7" ht="15" customHeight="1">
      <c r="A389" s="62" t="s">
        <v>514</v>
      </c>
      <c r="B389" s="62"/>
      <c r="C389" s="18" t="s">
        <v>3</v>
      </c>
      <c r="D389" s="18" t="s">
        <v>4</v>
      </c>
      <c r="E389" s="18" t="s">
        <v>501</v>
      </c>
      <c r="F389" s="18" t="s">
        <v>502</v>
      </c>
      <c r="G389" s="18" t="s">
        <v>503</v>
      </c>
    </row>
    <row r="390" spans="1:7" ht="15" customHeight="1">
      <c r="A390" s="19" t="s">
        <v>515</v>
      </c>
      <c r="B390" s="20" t="s">
        <v>516</v>
      </c>
      <c r="C390" s="19" t="s">
        <v>16</v>
      </c>
      <c r="D390" s="19" t="s">
        <v>517</v>
      </c>
      <c r="E390" s="21">
        <v>7.4999999999999997E-2</v>
      </c>
      <c r="F390" s="22">
        <v>15.55</v>
      </c>
      <c r="G390" s="22">
        <v>1.1662999999999999</v>
      </c>
    </row>
    <row r="391" spans="1:7" ht="15" customHeight="1">
      <c r="A391" s="8"/>
      <c r="B391" s="8"/>
      <c r="C391" s="8"/>
      <c r="D391" s="8"/>
      <c r="E391" s="63" t="s">
        <v>518</v>
      </c>
      <c r="F391" s="63"/>
      <c r="G391" s="23">
        <v>1.1662999999999999</v>
      </c>
    </row>
    <row r="392" spans="1:7" ht="15" customHeight="1">
      <c r="A392" s="8"/>
      <c r="B392" s="8"/>
      <c r="C392" s="8"/>
      <c r="D392" s="8"/>
      <c r="E392" s="64" t="s">
        <v>519</v>
      </c>
      <c r="F392" s="64"/>
      <c r="G392" s="4">
        <v>1.17</v>
      </c>
    </row>
    <row r="393" spans="1:7" ht="9.9499999999999993" customHeight="1">
      <c r="A393" s="8"/>
      <c r="B393" s="8"/>
      <c r="C393" s="60"/>
      <c r="D393" s="60"/>
      <c r="E393" s="8"/>
      <c r="F393" s="8"/>
      <c r="G393" s="8"/>
    </row>
    <row r="394" spans="1:7" ht="20.100000000000001" customHeight="1">
      <c r="A394" s="61" t="s">
        <v>313</v>
      </c>
      <c r="B394" s="61"/>
      <c r="C394" s="61"/>
      <c r="D394" s="61"/>
      <c r="E394" s="61"/>
      <c r="F394" s="61"/>
      <c r="G394" s="61"/>
    </row>
    <row r="395" spans="1:7" ht="15" customHeight="1">
      <c r="A395" s="62" t="s">
        <v>500</v>
      </c>
      <c r="B395" s="62"/>
      <c r="C395" s="18" t="s">
        <v>3</v>
      </c>
      <c r="D395" s="18" t="s">
        <v>4</v>
      </c>
      <c r="E395" s="18" t="s">
        <v>501</v>
      </c>
      <c r="F395" s="18" t="s">
        <v>502</v>
      </c>
      <c r="G395" s="18" t="s">
        <v>503</v>
      </c>
    </row>
    <row r="396" spans="1:7" ht="15" customHeight="1">
      <c r="A396" s="19" t="s">
        <v>504</v>
      </c>
      <c r="B396" s="20" t="s">
        <v>505</v>
      </c>
      <c r="C396" s="19" t="s">
        <v>16</v>
      </c>
      <c r="D396" s="19" t="s">
        <v>17</v>
      </c>
      <c r="E396" s="21">
        <v>1.02</v>
      </c>
      <c r="F396" s="22">
        <v>35.590000000000003</v>
      </c>
      <c r="G396" s="22">
        <v>36.3018</v>
      </c>
    </row>
    <row r="397" spans="1:7" ht="15" customHeight="1">
      <c r="A397" s="19" t="s">
        <v>506</v>
      </c>
      <c r="B397" s="20" t="s">
        <v>507</v>
      </c>
      <c r="C397" s="19" t="s">
        <v>16</v>
      </c>
      <c r="D397" s="19" t="s">
        <v>508</v>
      </c>
      <c r="E397" s="21">
        <v>1</v>
      </c>
      <c r="F397" s="22">
        <v>24.99</v>
      </c>
      <c r="G397" s="22">
        <v>24.99</v>
      </c>
    </row>
    <row r="398" spans="1:7" ht="15" customHeight="1">
      <c r="A398" s="19" t="s">
        <v>509</v>
      </c>
      <c r="B398" s="20" t="s">
        <v>510</v>
      </c>
      <c r="C398" s="19" t="s">
        <v>16</v>
      </c>
      <c r="D398" s="19" t="s">
        <v>34</v>
      </c>
      <c r="E398" s="21">
        <v>4.5</v>
      </c>
      <c r="F398" s="22">
        <v>12.61</v>
      </c>
      <c r="G398" s="22">
        <v>56.744999999999997</v>
      </c>
    </row>
    <row r="399" spans="1:7" ht="15" customHeight="1">
      <c r="A399" s="19" t="s">
        <v>511</v>
      </c>
      <c r="B399" s="20" t="s">
        <v>512</v>
      </c>
      <c r="C399" s="19" t="s">
        <v>16</v>
      </c>
      <c r="D399" s="19" t="s">
        <v>91</v>
      </c>
      <c r="E399" s="21">
        <v>0.15</v>
      </c>
      <c r="F399" s="22">
        <v>15.54</v>
      </c>
      <c r="G399" s="22">
        <v>2.331</v>
      </c>
    </row>
    <row r="400" spans="1:7" ht="15" customHeight="1">
      <c r="A400" s="8"/>
      <c r="B400" s="8"/>
      <c r="C400" s="8"/>
      <c r="D400" s="8"/>
      <c r="E400" s="63" t="s">
        <v>513</v>
      </c>
      <c r="F400" s="63"/>
      <c r="G400" s="23">
        <v>120.3678</v>
      </c>
    </row>
    <row r="401" spans="1:7" ht="15" customHeight="1">
      <c r="A401" s="62" t="s">
        <v>514</v>
      </c>
      <c r="B401" s="62"/>
      <c r="C401" s="18" t="s">
        <v>3</v>
      </c>
      <c r="D401" s="18" t="s">
        <v>4</v>
      </c>
      <c r="E401" s="18" t="s">
        <v>501</v>
      </c>
      <c r="F401" s="18" t="s">
        <v>502</v>
      </c>
      <c r="G401" s="18" t="s">
        <v>503</v>
      </c>
    </row>
    <row r="402" spans="1:7" ht="15" customHeight="1">
      <c r="A402" s="19" t="s">
        <v>515</v>
      </c>
      <c r="B402" s="20" t="s">
        <v>516</v>
      </c>
      <c r="C402" s="19" t="s">
        <v>16</v>
      </c>
      <c r="D402" s="19" t="s">
        <v>517</v>
      </c>
      <c r="E402" s="21">
        <v>2</v>
      </c>
      <c r="F402" s="22">
        <v>15.55</v>
      </c>
      <c r="G402" s="22">
        <v>31.1</v>
      </c>
    </row>
    <row r="403" spans="1:7" ht="15" customHeight="1">
      <c r="A403" s="8"/>
      <c r="B403" s="8"/>
      <c r="C403" s="8"/>
      <c r="D403" s="8"/>
      <c r="E403" s="63" t="s">
        <v>518</v>
      </c>
      <c r="F403" s="63"/>
      <c r="G403" s="23">
        <v>31.1</v>
      </c>
    </row>
    <row r="404" spans="1:7" ht="15" customHeight="1">
      <c r="A404" s="8"/>
      <c r="B404" s="8"/>
      <c r="C404" s="8"/>
      <c r="D404" s="8"/>
      <c r="E404" s="64" t="s">
        <v>519</v>
      </c>
      <c r="F404" s="64"/>
      <c r="G404" s="4">
        <v>151.47</v>
      </c>
    </row>
    <row r="405" spans="1:7" ht="9.9499999999999993" customHeight="1">
      <c r="A405" s="8"/>
      <c r="B405" s="8"/>
      <c r="C405" s="60"/>
      <c r="D405" s="60"/>
      <c r="E405" s="8"/>
      <c r="F405" s="8"/>
      <c r="G405" s="8"/>
    </row>
    <row r="406" spans="1:7" ht="20.100000000000001" customHeight="1">
      <c r="A406" s="61" t="s">
        <v>315</v>
      </c>
      <c r="B406" s="61"/>
      <c r="C406" s="61"/>
      <c r="D406" s="61"/>
      <c r="E406" s="61"/>
      <c r="F406" s="61"/>
      <c r="G406" s="61"/>
    </row>
    <row r="407" spans="1:7" ht="15" customHeight="1">
      <c r="A407" s="62" t="s">
        <v>520</v>
      </c>
      <c r="B407" s="62"/>
      <c r="C407" s="18" t="s">
        <v>3</v>
      </c>
      <c r="D407" s="18" t="s">
        <v>4</v>
      </c>
      <c r="E407" s="18" t="s">
        <v>501</v>
      </c>
      <c r="F407" s="18" t="s">
        <v>502</v>
      </c>
      <c r="G407" s="18" t="s">
        <v>503</v>
      </c>
    </row>
    <row r="408" spans="1:7" ht="15" customHeight="1">
      <c r="A408" s="19" t="s">
        <v>521</v>
      </c>
      <c r="B408" s="20" t="s">
        <v>522</v>
      </c>
      <c r="C408" s="19" t="s">
        <v>16</v>
      </c>
      <c r="D408" s="19" t="s">
        <v>517</v>
      </c>
      <c r="E408" s="21">
        <v>1E-3</v>
      </c>
      <c r="F408" s="22">
        <v>75.045400000000001</v>
      </c>
      <c r="G408" s="22">
        <v>7.4999999999999997E-2</v>
      </c>
    </row>
    <row r="409" spans="1:7" ht="15" customHeight="1">
      <c r="A409" s="19" t="s">
        <v>523</v>
      </c>
      <c r="B409" s="20" t="s">
        <v>524</v>
      </c>
      <c r="C409" s="19" t="s">
        <v>16</v>
      </c>
      <c r="D409" s="19" t="s">
        <v>517</v>
      </c>
      <c r="E409" s="21">
        <v>2E-3</v>
      </c>
      <c r="F409" s="22">
        <v>0.6895</v>
      </c>
      <c r="G409" s="22">
        <v>1.4E-3</v>
      </c>
    </row>
    <row r="410" spans="1:7" ht="15" customHeight="1">
      <c r="A410" s="19" t="s">
        <v>525</v>
      </c>
      <c r="B410" s="20" t="s">
        <v>526</v>
      </c>
      <c r="C410" s="19" t="s">
        <v>16</v>
      </c>
      <c r="D410" s="19" t="s">
        <v>517</v>
      </c>
      <c r="E410" s="21">
        <v>2E-3</v>
      </c>
      <c r="F410" s="22">
        <v>1.3612</v>
      </c>
      <c r="G410" s="22">
        <v>2.7000000000000001E-3</v>
      </c>
    </row>
    <row r="411" spans="1:7" ht="15" customHeight="1">
      <c r="A411" s="8"/>
      <c r="B411" s="8"/>
      <c r="C411" s="8"/>
      <c r="D411" s="8"/>
      <c r="E411" s="63" t="s">
        <v>527</v>
      </c>
      <c r="F411" s="63"/>
      <c r="G411" s="23">
        <v>7.9100000000000004E-2</v>
      </c>
    </row>
    <row r="412" spans="1:7" ht="15" customHeight="1">
      <c r="A412" s="62" t="s">
        <v>514</v>
      </c>
      <c r="B412" s="62"/>
      <c r="C412" s="18" t="s">
        <v>3</v>
      </c>
      <c r="D412" s="18" t="s">
        <v>4</v>
      </c>
      <c r="E412" s="18" t="s">
        <v>501</v>
      </c>
      <c r="F412" s="18" t="s">
        <v>502</v>
      </c>
      <c r="G412" s="18" t="s">
        <v>503</v>
      </c>
    </row>
    <row r="413" spans="1:7" ht="15" customHeight="1">
      <c r="A413" s="19" t="s">
        <v>528</v>
      </c>
      <c r="B413" s="20" t="s">
        <v>529</v>
      </c>
      <c r="C413" s="19" t="s">
        <v>16</v>
      </c>
      <c r="D413" s="19" t="s">
        <v>517</v>
      </c>
      <c r="E413" s="21">
        <v>4.0000000000000001E-3</v>
      </c>
      <c r="F413" s="22">
        <v>16.77</v>
      </c>
      <c r="G413" s="22">
        <v>6.7100000000000007E-2</v>
      </c>
    </row>
    <row r="414" spans="1:7" ht="15" customHeight="1">
      <c r="A414" s="19" t="s">
        <v>530</v>
      </c>
      <c r="B414" s="20" t="s">
        <v>531</v>
      </c>
      <c r="C414" s="19" t="s">
        <v>16</v>
      </c>
      <c r="D414" s="19" t="s">
        <v>517</v>
      </c>
      <c r="E414" s="21">
        <v>2E-3</v>
      </c>
      <c r="F414" s="22">
        <v>24.86</v>
      </c>
      <c r="G414" s="22">
        <v>4.9700000000000001E-2</v>
      </c>
    </row>
    <row r="415" spans="1:7" ht="15" customHeight="1">
      <c r="A415" s="19" t="s">
        <v>532</v>
      </c>
      <c r="B415" s="20" t="s">
        <v>533</v>
      </c>
      <c r="C415" s="19" t="s">
        <v>16</v>
      </c>
      <c r="D415" s="19" t="s">
        <v>517</v>
      </c>
      <c r="E415" s="21">
        <v>2E-3</v>
      </c>
      <c r="F415" s="22">
        <v>30.34</v>
      </c>
      <c r="G415" s="22">
        <v>6.0699999999999997E-2</v>
      </c>
    </row>
    <row r="416" spans="1:7" ht="15" customHeight="1">
      <c r="A416" s="8"/>
      <c r="B416" s="8"/>
      <c r="C416" s="8"/>
      <c r="D416" s="8"/>
      <c r="E416" s="63" t="s">
        <v>518</v>
      </c>
      <c r="F416" s="63"/>
      <c r="G416" s="23">
        <v>0.17749999999999999</v>
      </c>
    </row>
    <row r="417" spans="1:7" ht="15" customHeight="1">
      <c r="A417" s="8"/>
      <c r="B417" s="8"/>
      <c r="C417" s="8"/>
      <c r="D417" s="8"/>
      <c r="E417" s="64" t="s">
        <v>519</v>
      </c>
      <c r="F417" s="64"/>
      <c r="G417" s="4">
        <v>0.26</v>
      </c>
    </row>
    <row r="418" spans="1:7" ht="9.9499999999999993" customHeight="1">
      <c r="A418" s="8"/>
      <c r="B418" s="8"/>
      <c r="C418" s="60"/>
      <c r="D418" s="60"/>
      <c r="E418" s="8"/>
      <c r="F418" s="8"/>
      <c r="G418" s="8"/>
    </row>
    <row r="419" spans="1:7" ht="20.100000000000001" customHeight="1">
      <c r="A419" s="61" t="s">
        <v>317</v>
      </c>
      <c r="B419" s="61"/>
      <c r="C419" s="61"/>
      <c r="D419" s="61"/>
      <c r="E419" s="61"/>
      <c r="F419" s="61"/>
      <c r="G419" s="61"/>
    </row>
    <row r="420" spans="1:7" ht="15" customHeight="1">
      <c r="A420" s="62" t="s">
        <v>520</v>
      </c>
      <c r="B420" s="62"/>
      <c r="C420" s="18" t="s">
        <v>3</v>
      </c>
      <c r="D420" s="18" t="s">
        <v>4</v>
      </c>
      <c r="E420" s="18" t="s">
        <v>501</v>
      </c>
      <c r="F420" s="18" t="s">
        <v>502</v>
      </c>
      <c r="G420" s="18" t="s">
        <v>503</v>
      </c>
    </row>
    <row r="421" spans="1:7" ht="15" customHeight="1">
      <c r="A421" s="19" t="s">
        <v>534</v>
      </c>
      <c r="B421" s="20" t="s">
        <v>535</v>
      </c>
      <c r="C421" s="19" t="s">
        <v>16</v>
      </c>
      <c r="D421" s="19" t="s">
        <v>517</v>
      </c>
      <c r="E421" s="21">
        <v>1.1282099999999999E-3</v>
      </c>
      <c r="F421" s="22">
        <v>48.682699999999997</v>
      </c>
      <c r="G421" s="22">
        <v>5.4899999999999997E-2</v>
      </c>
    </row>
    <row r="422" spans="1:7" ht="15" customHeight="1">
      <c r="A422" s="19" t="s">
        <v>536</v>
      </c>
      <c r="B422" s="20" t="s">
        <v>537</v>
      </c>
      <c r="C422" s="19" t="s">
        <v>16</v>
      </c>
      <c r="D422" s="19" t="s">
        <v>517</v>
      </c>
      <c r="E422" s="21">
        <v>4.0000000000000001E-3</v>
      </c>
      <c r="F422" s="22">
        <v>159.49760000000001</v>
      </c>
      <c r="G422" s="22">
        <v>0.63800000000000001</v>
      </c>
    </row>
    <row r="423" spans="1:7" ht="15" customHeight="1">
      <c r="A423" s="19" t="s">
        <v>538</v>
      </c>
      <c r="B423" s="20" t="s">
        <v>539</v>
      </c>
      <c r="C423" s="19" t="s">
        <v>16</v>
      </c>
      <c r="D423" s="19" t="s">
        <v>517</v>
      </c>
      <c r="E423" s="21">
        <v>2.20513E-3</v>
      </c>
      <c r="F423" s="22">
        <v>62.153399999999998</v>
      </c>
      <c r="G423" s="22">
        <v>0.1371</v>
      </c>
    </row>
    <row r="424" spans="1:7" ht="15" customHeight="1">
      <c r="A424" s="19" t="s">
        <v>540</v>
      </c>
      <c r="B424" s="20" t="s">
        <v>541</v>
      </c>
      <c r="C424" s="19" t="s">
        <v>16</v>
      </c>
      <c r="D424" s="19" t="s">
        <v>517</v>
      </c>
      <c r="E424" s="21">
        <v>3.5897000000000001E-4</v>
      </c>
      <c r="F424" s="22">
        <v>179.5523</v>
      </c>
      <c r="G424" s="22">
        <v>6.4500000000000002E-2</v>
      </c>
    </row>
    <row r="425" spans="1:7" ht="15" customHeight="1">
      <c r="A425" s="19" t="s">
        <v>542</v>
      </c>
      <c r="B425" s="20" t="s">
        <v>543</v>
      </c>
      <c r="C425" s="19" t="s">
        <v>16</v>
      </c>
      <c r="D425" s="19" t="s">
        <v>517</v>
      </c>
      <c r="E425" s="21">
        <v>1.69231E-3</v>
      </c>
      <c r="F425" s="22">
        <v>55.881500000000003</v>
      </c>
      <c r="G425" s="22">
        <v>9.4600000000000004E-2</v>
      </c>
    </row>
    <row r="426" spans="1:7" ht="15" customHeight="1">
      <c r="A426" s="19" t="s">
        <v>544</v>
      </c>
      <c r="B426" s="20" t="s">
        <v>545</v>
      </c>
      <c r="C426" s="19" t="s">
        <v>16</v>
      </c>
      <c r="D426" s="19" t="s">
        <v>517</v>
      </c>
      <c r="E426" s="21">
        <v>8.7179E-4</v>
      </c>
      <c r="F426" s="22">
        <v>170.98079999999999</v>
      </c>
      <c r="G426" s="22">
        <v>0.14910000000000001</v>
      </c>
    </row>
    <row r="427" spans="1:7" ht="15" customHeight="1">
      <c r="A427" s="19" t="s">
        <v>546</v>
      </c>
      <c r="B427" s="20" t="s">
        <v>547</v>
      </c>
      <c r="C427" s="19" t="s">
        <v>16</v>
      </c>
      <c r="D427" s="19" t="s">
        <v>517</v>
      </c>
      <c r="E427" s="21">
        <v>3.8462000000000001E-4</v>
      </c>
      <c r="F427" s="22">
        <v>2.7079</v>
      </c>
      <c r="G427" s="22">
        <v>1E-3</v>
      </c>
    </row>
    <row r="428" spans="1:7" ht="15" customHeight="1">
      <c r="A428" s="19" t="s">
        <v>548</v>
      </c>
      <c r="B428" s="20" t="s">
        <v>549</v>
      </c>
      <c r="C428" s="19" t="s">
        <v>16</v>
      </c>
      <c r="D428" s="19" t="s">
        <v>517</v>
      </c>
      <c r="E428" s="21">
        <v>2.1794900000000001E-3</v>
      </c>
      <c r="F428" s="22">
        <v>4.0797999999999996</v>
      </c>
      <c r="G428" s="22">
        <v>8.8999999999999999E-3</v>
      </c>
    </row>
    <row r="429" spans="1:7" ht="15" customHeight="1">
      <c r="A429" s="19" t="s">
        <v>550</v>
      </c>
      <c r="B429" s="20" t="s">
        <v>551</v>
      </c>
      <c r="C429" s="19" t="s">
        <v>16</v>
      </c>
      <c r="D429" s="19" t="s">
        <v>517</v>
      </c>
      <c r="E429" s="21">
        <v>0</v>
      </c>
      <c r="F429" s="22">
        <v>76.574700000000007</v>
      </c>
      <c r="G429" s="22">
        <v>0</v>
      </c>
    </row>
    <row r="430" spans="1:7" ht="15" customHeight="1">
      <c r="A430" s="19" t="s">
        <v>552</v>
      </c>
      <c r="B430" s="20" t="s">
        <v>553</v>
      </c>
      <c r="C430" s="19" t="s">
        <v>16</v>
      </c>
      <c r="D430" s="19" t="s">
        <v>517</v>
      </c>
      <c r="E430" s="21">
        <v>2.5641000000000001E-3</v>
      </c>
      <c r="F430" s="22">
        <v>218.35159999999999</v>
      </c>
      <c r="G430" s="22">
        <v>0.55989999999999995</v>
      </c>
    </row>
    <row r="431" spans="1:7" ht="15" customHeight="1">
      <c r="A431" s="19" t="s">
        <v>554</v>
      </c>
      <c r="B431" s="20" t="s">
        <v>555</v>
      </c>
      <c r="C431" s="19" t="s">
        <v>16</v>
      </c>
      <c r="D431" s="19" t="s">
        <v>517</v>
      </c>
      <c r="E431" s="21">
        <v>3.8462000000000001E-4</v>
      </c>
      <c r="F431" s="22">
        <v>27.351099999999999</v>
      </c>
      <c r="G431" s="22">
        <v>1.0500000000000001E-2</v>
      </c>
    </row>
    <row r="432" spans="1:7" ht="15" customHeight="1">
      <c r="A432" s="19" t="s">
        <v>556</v>
      </c>
      <c r="B432" s="20" t="s">
        <v>557</v>
      </c>
      <c r="C432" s="19" t="s">
        <v>16</v>
      </c>
      <c r="D432" s="19" t="s">
        <v>517</v>
      </c>
      <c r="E432" s="21">
        <v>2.1794900000000001E-3</v>
      </c>
      <c r="F432" s="22">
        <v>97.439300000000003</v>
      </c>
      <c r="G432" s="22">
        <v>0.21240000000000001</v>
      </c>
    </row>
    <row r="433" spans="1:7" ht="15" customHeight="1">
      <c r="A433" s="8"/>
      <c r="B433" s="8"/>
      <c r="C433" s="8"/>
      <c r="D433" s="8"/>
      <c r="E433" s="63" t="s">
        <v>527</v>
      </c>
      <c r="F433" s="63"/>
      <c r="G433" s="23">
        <v>1.9309000000000001</v>
      </c>
    </row>
    <row r="434" spans="1:7" ht="15" customHeight="1">
      <c r="A434" s="62" t="s">
        <v>514</v>
      </c>
      <c r="B434" s="62"/>
      <c r="C434" s="18" t="s">
        <v>3</v>
      </c>
      <c r="D434" s="18" t="s">
        <v>4</v>
      </c>
      <c r="E434" s="18" t="s">
        <v>501</v>
      </c>
      <c r="F434" s="18" t="s">
        <v>502</v>
      </c>
      <c r="G434" s="18" t="s">
        <v>503</v>
      </c>
    </row>
    <row r="435" spans="1:7" ht="15" customHeight="1">
      <c r="A435" s="19" t="s">
        <v>515</v>
      </c>
      <c r="B435" s="20" t="s">
        <v>516</v>
      </c>
      <c r="C435" s="19" t="s">
        <v>16</v>
      </c>
      <c r="D435" s="19" t="s">
        <v>517</v>
      </c>
      <c r="E435" s="21">
        <v>1.282051E-2</v>
      </c>
      <c r="F435" s="22">
        <v>15.55</v>
      </c>
      <c r="G435" s="22">
        <v>0.19939999999999999</v>
      </c>
    </row>
    <row r="436" spans="1:7" ht="15" customHeight="1">
      <c r="A436" s="8"/>
      <c r="B436" s="8"/>
      <c r="C436" s="8"/>
      <c r="D436" s="8"/>
      <c r="E436" s="63" t="s">
        <v>518</v>
      </c>
      <c r="F436" s="63"/>
      <c r="G436" s="23">
        <v>0.19939999999999999</v>
      </c>
    </row>
    <row r="437" spans="1:7" ht="15" customHeight="1">
      <c r="A437" s="8"/>
      <c r="B437" s="8"/>
      <c r="C437" s="8"/>
      <c r="D437" s="8"/>
      <c r="E437" s="64" t="s">
        <v>519</v>
      </c>
      <c r="F437" s="64"/>
      <c r="G437" s="4">
        <v>2.13</v>
      </c>
    </row>
    <row r="438" spans="1:7" ht="9.9499999999999993" customHeight="1">
      <c r="A438" s="8"/>
      <c r="B438" s="8"/>
      <c r="C438" s="60"/>
      <c r="D438" s="60"/>
      <c r="E438" s="8"/>
      <c r="F438" s="8"/>
      <c r="G438" s="8"/>
    </row>
    <row r="439" spans="1:7" ht="20.100000000000001" customHeight="1">
      <c r="A439" s="61" t="s">
        <v>318</v>
      </c>
      <c r="B439" s="61"/>
      <c r="C439" s="61"/>
      <c r="D439" s="61"/>
      <c r="E439" s="61"/>
      <c r="F439" s="61"/>
      <c r="G439" s="61"/>
    </row>
    <row r="440" spans="1:7" ht="15" customHeight="1">
      <c r="A440" s="62" t="s">
        <v>514</v>
      </c>
      <c r="B440" s="62"/>
      <c r="C440" s="18" t="s">
        <v>3</v>
      </c>
      <c r="D440" s="18" t="s">
        <v>4</v>
      </c>
      <c r="E440" s="18" t="s">
        <v>501</v>
      </c>
      <c r="F440" s="18" t="s">
        <v>502</v>
      </c>
      <c r="G440" s="18" t="s">
        <v>503</v>
      </c>
    </row>
    <row r="441" spans="1:7" ht="15" customHeight="1">
      <c r="A441" s="19" t="s">
        <v>515</v>
      </c>
      <c r="B441" s="20" t="s">
        <v>516</v>
      </c>
      <c r="C441" s="19" t="s">
        <v>16</v>
      </c>
      <c r="D441" s="19" t="s">
        <v>517</v>
      </c>
      <c r="E441" s="21">
        <v>2.93</v>
      </c>
      <c r="F441" s="22">
        <v>15.55</v>
      </c>
      <c r="G441" s="22">
        <v>45.561500000000002</v>
      </c>
    </row>
    <row r="442" spans="1:7" ht="15" customHeight="1">
      <c r="A442" s="8"/>
      <c r="B442" s="8"/>
      <c r="C442" s="8"/>
      <c r="D442" s="8"/>
      <c r="E442" s="63" t="s">
        <v>518</v>
      </c>
      <c r="F442" s="63"/>
      <c r="G442" s="23">
        <v>45.561500000000002</v>
      </c>
    </row>
    <row r="443" spans="1:7" ht="15" customHeight="1">
      <c r="A443" s="8"/>
      <c r="B443" s="8"/>
      <c r="C443" s="8"/>
      <c r="D443" s="8"/>
      <c r="E443" s="64" t="s">
        <v>519</v>
      </c>
      <c r="F443" s="64"/>
      <c r="G443" s="4">
        <v>45.56</v>
      </c>
    </row>
    <row r="444" spans="1:7" ht="9.9499999999999993" customHeight="1">
      <c r="A444" s="8"/>
      <c r="B444" s="8"/>
      <c r="C444" s="60"/>
      <c r="D444" s="60"/>
      <c r="E444" s="8"/>
      <c r="F444" s="8"/>
      <c r="G444" s="8"/>
    </row>
    <row r="445" spans="1:7" ht="20.100000000000001" customHeight="1">
      <c r="A445" s="61" t="s">
        <v>321</v>
      </c>
      <c r="B445" s="61"/>
      <c r="C445" s="61"/>
      <c r="D445" s="61"/>
      <c r="E445" s="61"/>
      <c r="F445" s="61"/>
      <c r="G445" s="61"/>
    </row>
    <row r="446" spans="1:7" ht="15" customHeight="1">
      <c r="A446" s="62" t="s">
        <v>514</v>
      </c>
      <c r="B446" s="62"/>
      <c r="C446" s="18" t="s">
        <v>3</v>
      </c>
      <c r="D446" s="18" t="s">
        <v>4</v>
      </c>
      <c r="E446" s="18" t="s">
        <v>501</v>
      </c>
      <c r="F446" s="18" t="s">
        <v>502</v>
      </c>
      <c r="G446" s="18" t="s">
        <v>503</v>
      </c>
    </row>
    <row r="447" spans="1:7" ht="15" customHeight="1">
      <c r="A447" s="19" t="s">
        <v>515</v>
      </c>
      <c r="B447" s="20" t="s">
        <v>516</v>
      </c>
      <c r="C447" s="19" t="s">
        <v>16</v>
      </c>
      <c r="D447" s="19" t="s">
        <v>517</v>
      </c>
      <c r="E447" s="21">
        <v>1.7</v>
      </c>
      <c r="F447" s="22">
        <v>15.55</v>
      </c>
      <c r="G447" s="22">
        <v>26.434999999999999</v>
      </c>
    </row>
    <row r="448" spans="1:7" ht="15" customHeight="1">
      <c r="A448" s="8"/>
      <c r="B448" s="8"/>
      <c r="C448" s="8"/>
      <c r="D448" s="8"/>
      <c r="E448" s="63" t="s">
        <v>518</v>
      </c>
      <c r="F448" s="63"/>
      <c r="G448" s="23">
        <v>26.434999999999999</v>
      </c>
    </row>
    <row r="449" spans="1:7" ht="15" customHeight="1">
      <c r="A449" s="8"/>
      <c r="B449" s="8"/>
      <c r="C449" s="8"/>
      <c r="D449" s="8"/>
      <c r="E449" s="64" t="s">
        <v>519</v>
      </c>
      <c r="F449" s="64"/>
      <c r="G449" s="4">
        <v>26.43</v>
      </c>
    </row>
    <row r="450" spans="1:7" ht="9.9499999999999993" customHeight="1">
      <c r="A450" s="8"/>
      <c r="B450" s="8"/>
      <c r="C450" s="60"/>
      <c r="D450" s="60"/>
      <c r="E450" s="8"/>
      <c r="F450" s="8"/>
      <c r="G450" s="8"/>
    </row>
    <row r="451" spans="1:7" ht="20.100000000000001" customHeight="1">
      <c r="A451" s="61" t="s">
        <v>323</v>
      </c>
      <c r="B451" s="61"/>
      <c r="C451" s="61"/>
      <c r="D451" s="61"/>
      <c r="E451" s="61"/>
      <c r="F451" s="61"/>
      <c r="G451" s="61"/>
    </row>
    <row r="452" spans="1:7" ht="15" customHeight="1">
      <c r="A452" s="62" t="s">
        <v>520</v>
      </c>
      <c r="B452" s="62"/>
      <c r="C452" s="18" t="s">
        <v>3</v>
      </c>
      <c r="D452" s="18" t="s">
        <v>4</v>
      </c>
      <c r="E452" s="18" t="s">
        <v>501</v>
      </c>
      <c r="F452" s="18" t="s">
        <v>502</v>
      </c>
      <c r="G452" s="18" t="s">
        <v>503</v>
      </c>
    </row>
    <row r="453" spans="1:7" ht="15" customHeight="1">
      <c r="A453" s="19" t="s">
        <v>534</v>
      </c>
      <c r="B453" s="20" t="s">
        <v>535</v>
      </c>
      <c r="C453" s="19" t="s">
        <v>16</v>
      </c>
      <c r="D453" s="19" t="s">
        <v>517</v>
      </c>
      <c r="E453" s="21">
        <v>0</v>
      </c>
      <c r="F453" s="22">
        <v>48.682699999999997</v>
      </c>
      <c r="G453" s="22">
        <v>0</v>
      </c>
    </row>
    <row r="454" spans="1:7" ht="15" customHeight="1">
      <c r="A454" s="19" t="s">
        <v>536</v>
      </c>
      <c r="B454" s="20" t="s">
        <v>537</v>
      </c>
      <c r="C454" s="19" t="s">
        <v>16</v>
      </c>
      <c r="D454" s="19" t="s">
        <v>517</v>
      </c>
      <c r="E454" s="21">
        <v>8.88889E-3</v>
      </c>
      <c r="F454" s="22">
        <v>159.49760000000001</v>
      </c>
      <c r="G454" s="22">
        <v>1.4177999999999999</v>
      </c>
    </row>
    <row r="455" spans="1:7" ht="15" customHeight="1">
      <c r="A455" s="19" t="s">
        <v>590</v>
      </c>
      <c r="B455" s="20" t="s">
        <v>591</v>
      </c>
      <c r="C455" s="19" t="s">
        <v>16</v>
      </c>
      <c r="D455" s="19" t="s">
        <v>517</v>
      </c>
      <c r="E455" s="21">
        <v>1.82222E-3</v>
      </c>
      <c r="F455" s="22">
        <v>53.832900000000002</v>
      </c>
      <c r="G455" s="22">
        <v>9.8100000000000007E-2</v>
      </c>
    </row>
    <row r="456" spans="1:7" ht="15" customHeight="1">
      <c r="A456" s="19" t="s">
        <v>592</v>
      </c>
      <c r="B456" s="20" t="s">
        <v>593</v>
      </c>
      <c r="C456" s="19" t="s">
        <v>16</v>
      </c>
      <c r="D456" s="19" t="s">
        <v>517</v>
      </c>
      <c r="E456" s="21">
        <v>2.6222200000000002E-3</v>
      </c>
      <c r="F456" s="22">
        <v>166.44130000000001</v>
      </c>
      <c r="G456" s="22">
        <v>0.43640000000000001</v>
      </c>
    </row>
    <row r="457" spans="1:7" ht="15" customHeight="1">
      <c r="A457" s="19" t="s">
        <v>546</v>
      </c>
      <c r="B457" s="20" t="s">
        <v>547</v>
      </c>
      <c r="C457" s="19" t="s">
        <v>16</v>
      </c>
      <c r="D457" s="19" t="s">
        <v>517</v>
      </c>
      <c r="E457" s="21">
        <v>7.5555999999999996E-4</v>
      </c>
      <c r="F457" s="22">
        <v>2.7079</v>
      </c>
      <c r="G457" s="22">
        <v>2E-3</v>
      </c>
    </row>
    <row r="458" spans="1:7" ht="15" customHeight="1">
      <c r="A458" s="19" t="s">
        <v>548</v>
      </c>
      <c r="B458" s="20" t="s">
        <v>549</v>
      </c>
      <c r="C458" s="19" t="s">
        <v>16</v>
      </c>
      <c r="D458" s="19" t="s">
        <v>517</v>
      </c>
      <c r="E458" s="21">
        <v>3.6888899999999998E-3</v>
      </c>
      <c r="F458" s="22">
        <v>4.0797999999999996</v>
      </c>
      <c r="G458" s="22">
        <v>1.4999999999999999E-2</v>
      </c>
    </row>
    <row r="459" spans="1:7" ht="15" customHeight="1">
      <c r="A459" s="19" t="s">
        <v>550</v>
      </c>
      <c r="B459" s="20" t="s">
        <v>551</v>
      </c>
      <c r="C459" s="19" t="s">
        <v>16</v>
      </c>
      <c r="D459" s="19" t="s">
        <v>517</v>
      </c>
      <c r="E459" s="21">
        <v>0</v>
      </c>
      <c r="F459" s="22">
        <v>76.574700000000007</v>
      </c>
      <c r="G459" s="22">
        <v>0</v>
      </c>
    </row>
    <row r="460" spans="1:7" ht="15" customHeight="1">
      <c r="A460" s="19" t="s">
        <v>552</v>
      </c>
      <c r="B460" s="20" t="s">
        <v>553</v>
      </c>
      <c r="C460" s="19" t="s">
        <v>16</v>
      </c>
      <c r="D460" s="19" t="s">
        <v>517</v>
      </c>
      <c r="E460" s="21">
        <v>4.44444E-3</v>
      </c>
      <c r="F460" s="22">
        <v>218.35159999999999</v>
      </c>
      <c r="G460" s="22">
        <v>0.97050000000000003</v>
      </c>
    </row>
    <row r="461" spans="1:7" ht="15" customHeight="1">
      <c r="A461" s="19" t="s">
        <v>554</v>
      </c>
      <c r="B461" s="20" t="s">
        <v>555</v>
      </c>
      <c r="C461" s="19" t="s">
        <v>16</v>
      </c>
      <c r="D461" s="19" t="s">
        <v>517</v>
      </c>
      <c r="E461" s="21">
        <v>7.5555999999999996E-4</v>
      </c>
      <c r="F461" s="22">
        <v>27.351099999999999</v>
      </c>
      <c r="G461" s="22">
        <v>2.07E-2</v>
      </c>
    </row>
    <row r="462" spans="1:7" ht="15" customHeight="1">
      <c r="A462" s="19" t="s">
        <v>556</v>
      </c>
      <c r="B462" s="20" t="s">
        <v>557</v>
      </c>
      <c r="C462" s="19" t="s">
        <v>16</v>
      </c>
      <c r="D462" s="19" t="s">
        <v>517</v>
      </c>
      <c r="E462" s="21">
        <v>3.6888899999999998E-3</v>
      </c>
      <c r="F462" s="22">
        <v>97.439300000000003</v>
      </c>
      <c r="G462" s="22">
        <v>0.3594</v>
      </c>
    </row>
    <row r="463" spans="1:7" ht="15" customHeight="1">
      <c r="A463" s="8"/>
      <c r="B463" s="8"/>
      <c r="C463" s="8"/>
      <c r="D463" s="8"/>
      <c r="E463" s="63" t="s">
        <v>527</v>
      </c>
      <c r="F463" s="63"/>
      <c r="G463" s="23">
        <v>3.3199000000000001</v>
      </c>
    </row>
    <row r="464" spans="1:7" ht="15" customHeight="1">
      <c r="A464" s="62" t="s">
        <v>514</v>
      </c>
      <c r="B464" s="62"/>
      <c r="C464" s="18" t="s">
        <v>3</v>
      </c>
      <c r="D464" s="18" t="s">
        <v>4</v>
      </c>
      <c r="E464" s="18" t="s">
        <v>501</v>
      </c>
      <c r="F464" s="18" t="s">
        <v>502</v>
      </c>
      <c r="G464" s="18" t="s">
        <v>503</v>
      </c>
    </row>
    <row r="465" spans="1:7" ht="15" customHeight="1">
      <c r="A465" s="19" t="s">
        <v>515</v>
      </c>
      <c r="B465" s="20" t="s">
        <v>516</v>
      </c>
      <c r="C465" s="19" t="s">
        <v>16</v>
      </c>
      <c r="D465" s="19" t="s">
        <v>517</v>
      </c>
      <c r="E465" s="21">
        <v>2.2222220000000001E-2</v>
      </c>
      <c r="F465" s="22">
        <v>15.55</v>
      </c>
      <c r="G465" s="22">
        <v>0.34560000000000002</v>
      </c>
    </row>
    <row r="466" spans="1:7" ht="15" customHeight="1">
      <c r="A466" s="8"/>
      <c r="B466" s="8"/>
      <c r="C466" s="8"/>
      <c r="D466" s="8"/>
      <c r="E466" s="63" t="s">
        <v>518</v>
      </c>
      <c r="F466" s="63"/>
      <c r="G466" s="23">
        <v>0.34560000000000002</v>
      </c>
    </row>
    <row r="467" spans="1:7" ht="15" customHeight="1">
      <c r="A467" s="62" t="s">
        <v>568</v>
      </c>
      <c r="B467" s="62"/>
      <c r="C467" s="18" t="s">
        <v>3</v>
      </c>
      <c r="D467" s="18" t="s">
        <v>4</v>
      </c>
      <c r="E467" s="18" t="s">
        <v>501</v>
      </c>
      <c r="F467" s="18" t="s">
        <v>502</v>
      </c>
      <c r="G467" s="18" t="s">
        <v>503</v>
      </c>
    </row>
    <row r="468" spans="1:7" ht="15" customHeight="1">
      <c r="A468" s="19" t="s">
        <v>594</v>
      </c>
      <c r="B468" s="20" t="s">
        <v>595</v>
      </c>
      <c r="C468" s="19" t="s">
        <v>16</v>
      </c>
      <c r="D468" s="19" t="s">
        <v>17</v>
      </c>
      <c r="E468" s="21">
        <v>1</v>
      </c>
      <c r="F468" s="22">
        <v>0.36</v>
      </c>
      <c r="G468" s="22">
        <v>0.36</v>
      </c>
    </row>
    <row r="469" spans="1:7" ht="15" customHeight="1">
      <c r="A469" s="19" t="s">
        <v>596</v>
      </c>
      <c r="B469" s="20" t="s">
        <v>597</v>
      </c>
      <c r="C469" s="19" t="s">
        <v>16</v>
      </c>
      <c r="D469" s="19" t="s">
        <v>38</v>
      </c>
      <c r="E469" s="21">
        <v>1.2669999999999999</v>
      </c>
      <c r="F469" s="22">
        <v>4.1399999999999997</v>
      </c>
      <c r="G469" s="22">
        <v>5.2454000000000001</v>
      </c>
    </row>
    <row r="470" spans="1:7" ht="15" customHeight="1">
      <c r="A470" s="19" t="s">
        <v>598</v>
      </c>
      <c r="B470" s="20" t="s">
        <v>599</v>
      </c>
      <c r="C470" s="19" t="s">
        <v>16</v>
      </c>
      <c r="D470" s="19" t="s">
        <v>38</v>
      </c>
      <c r="E470" s="21">
        <v>0.2</v>
      </c>
      <c r="F470" s="22">
        <v>3.14</v>
      </c>
      <c r="G470" s="22">
        <v>0.628</v>
      </c>
    </row>
    <row r="471" spans="1:7" ht="15" customHeight="1">
      <c r="A471" s="8"/>
      <c r="B471" s="8"/>
      <c r="C471" s="8"/>
      <c r="D471" s="8"/>
      <c r="E471" s="63" t="s">
        <v>571</v>
      </c>
      <c r="F471" s="63"/>
      <c r="G471" s="23">
        <v>6.2333999999999996</v>
      </c>
    </row>
    <row r="472" spans="1:7" ht="15" customHeight="1">
      <c r="A472" s="8"/>
      <c r="B472" s="8"/>
      <c r="C472" s="8"/>
      <c r="D472" s="8"/>
      <c r="E472" s="64" t="s">
        <v>519</v>
      </c>
      <c r="F472" s="64"/>
      <c r="G472" s="4">
        <v>9.9</v>
      </c>
    </row>
    <row r="473" spans="1:7" ht="9.9499999999999993" customHeight="1">
      <c r="A473" s="8"/>
      <c r="B473" s="8"/>
      <c r="C473" s="60"/>
      <c r="D473" s="60"/>
      <c r="E473" s="8"/>
      <c r="F473" s="8"/>
      <c r="G473" s="8"/>
    </row>
    <row r="474" spans="1:7" ht="20.100000000000001" customHeight="1">
      <c r="A474" s="61" t="s">
        <v>329</v>
      </c>
      <c r="B474" s="61"/>
      <c r="C474" s="61"/>
      <c r="D474" s="61"/>
      <c r="E474" s="61"/>
      <c r="F474" s="61"/>
      <c r="G474" s="61"/>
    </row>
    <row r="475" spans="1:7" ht="15" customHeight="1">
      <c r="A475" s="62" t="s">
        <v>520</v>
      </c>
      <c r="B475" s="62"/>
      <c r="C475" s="18" t="s">
        <v>3</v>
      </c>
      <c r="D475" s="18" t="s">
        <v>4</v>
      </c>
      <c r="E475" s="18" t="s">
        <v>501</v>
      </c>
      <c r="F475" s="18" t="s">
        <v>502</v>
      </c>
      <c r="G475" s="18" t="s">
        <v>503</v>
      </c>
    </row>
    <row r="476" spans="1:7" ht="15" customHeight="1">
      <c r="A476" s="19" t="s">
        <v>600</v>
      </c>
      <c r="B476" s="20" t="s">
        <v>601</v>
      </c>
      <c r="C476" s="19" t="s">
        <v>16</v>
      </c>
      <c r="D476" s="19" t="s">
        <v>517</v>
      </c>
      <c r="E476" s="21">
        <v>9.7999999999999997E-3</v>
      </c>
      <c r="F476" s="22">
        <v>129.66239999999999</v>
      </c>
      <c r="G476" s="22">
        <v>1.2706999999999999</v>
      </c>
    </row>
    <row r="477" spans="1:7" ht="15" customHeight="1">
      <c r="A477" s="19" t="s">
        <v>602</v>
      </c>
      <c r="B477" s="20" t="s">
        <v>603</v>
      </c>
      <c r="C477" s="19" t="s">
        <v>16</v>
      </c>
      <c r="D477" s="19" t="s">
        <v>517</v>
      </c>
      <c r="E477" s="21">
        <v>9.7999999999999997E-3</v>
      </c>
      <c r="F477" s="22">
        <v>167.59989999999999</v>
      </c>
      <c r="G477" s="22">
        <v>1.6425000000000001</v>
      </c>
    </row>
    <row r="478" spans="1:7" ht="15" customHeight="1">
      <c r="A478" s="8"/>
      <c r="B478" s="8"/>
      <c r="C478" s="8"/>
      <c r="D478" s="8"/>
      <c r="E478" s="63" t="s">
        <v>527</v>
      </c>
      <c r="F478" s="63"/>
      <c r="G478" s="23">
        <v>2.9131999999999998</v>
      </c>
    </row>
    <row r="479" spans="1:7" ht="15" customHeight="1">
      <c r="A479" s="62" t="s">
        <v>514</v>
      </c>
      <c r="B479" s="62"/>
      <c r="C479" s="18" t="s">
        <v>3</v>
      </c>
      <c r="D479" s="18" t="s">
        <v>4</v>
      </c>
      <c r="E479" s="18" t="s">
        <v>501</v>
      </c>
      <c r="F479" s="18" t="s">
        <v>502</v>
      </c>
      <c r="G479" s="18" t="s">
        <v>503</v>
      </c>
    </row>
    <row r="480" spans="1:7" ht="15" customHeight="1">
      <c r="A480" s="19" t="s">
        <v>515</v>
      </c>
      <c r="B480" s="20" t="s">
        <v>516</v>
      </c>
      <c r="C480" s="19" t="s">
        <v>16</v>
      </c>
      <c r="D480" s="19" t="s">
        <v>517</v>
      </c>
      <c r="E480" s="21">
        <v>1.9599999999999999E-2</v>
      </c>
      <c r="F480" s="22">
        <v>15.55</v>
      </c>
      <c r="G480" s="22">
        <v>0.30480000000000002</v>
      </c>
    </row>
    <row r="481" spans="1:7" ht="15" customHeight="1">
      <c r="A481" s="8"/>
      <c r="B481" s="8"/>
      <c r="C481" s="8"/>
      <c r="D481" s="8"/>
      <c r="E481" s="63" t="s">
        <v>518</v>
      </c>
      <c r="F481" s="63"/>
      <c r="G481" s="23">
        <v>0.30480000000000002</v>
      </c>
    </row>
    <row r="482" spans="1:7" ht="15" customHeight="1">
      <c r="A482" s="8"/>
      <c r="B482" s="8"/>
      <c r="C482" s="8"/>
      <c r="D482" s="8"/>
      <c r="E482" s="64" t="s">
        <v>519</v>
      </c>
      <c r="F482" s="64"/>
      <c r="G482" s="4">
        <v>3.22</v>
      </c>
    </row>
    <row r="483" spans="1:7" ht="9.9499999999999993" customHeight="1">
      <c r="A483" s="8"/>
      <c r="B483" s="8"/>
      <c r="C483" s="60"/>
      <c r="D483" s="60"/>
      <c r="E483" s="8"/>
      <c r="F483" s="8"/>
      <c r="G483" s="8"/>
    </row>
    <row r="484" spans="1:7" ht="20.100000000000001" customHeight="1">
      <c r="A484" s="61" t="s">
        <v>330</v>
      </c>
      <c r="B484" s="61"/>
      <c r="C484" s="61"/>
      <c r="D484" s="61"/>
      <c r="E484" s="61"/>
      <c r="F484" s="61"/>
      <c r="G484" s="61"/>
    </row>
    <row r="485" spans="1:7" ht="15" customHeight="1">
      <c r="A485" s="62" t="s">
        <v>500</v>
      </c>
      <c r="B485" s="62"/>
      <c r="C485" s="18" t="s">
        <v>3</v>
      </c>
      <c r="D485" s="18" t="s">
        <v>4</v>
      </c>
      <c r="E485" s="18" t="s">
        <v>501</v>
      </c>
      <c r="F485" s="18" t="s">
        <v>502</v>
      </c>
      <c r="G485" s="18" t="s">
        <v>503</v>
      </c>
    </row>
    <row r="486" spans="1:7" ht="15" customHeight="1">
      <c r="A486" s="19" t="s">
        <v>564</v>
      </c>
      <c r="B486" s="20" t="s">
        <v>565</v>
      </c>
      <c r="C486" s="19" t="s">
        <v>16</v>
      </c>
      <c r="D486" s="19" t="s">
        <v>38</v>
      </c>
      <c r="E486" s="21">
        <v>1.1499999999999999</v>
      </c>
      <c r="F486" s="22">
        <v>66.06</v>
      </c>
      <c r="G486" s="22">
        <v>75.968999999999994</v>
      </c>
    </row>
    <row r="487" spans="1:7" ht="15" customHeight="1">
      <c r="A487" s="8"/>
      <c r="B487" s="8"/>
      <c r="C487" s="8"/>
      <c r="D487" s="8"/>
      <c r="E487" s="63" t="s">
        <v>513</v>
      </c>
      <c r="F487" s="63"/>
      <c r="G487" s="23">
        <v>75.968999999999994</v>
      </c>
    </row>
    <row r="488" spans="1:7" ht="15" customHeight="1">
      <c r="A488" s="62" t="s">
        <v>514</v>
      </c>
      <c r="B488" s="62"/>
      <c r="C488" s="18" t="s">
        <v>3</v>
      </c>
      <c r="D488" s="18" t="s">
        <v>4</v>
      </c>
      <c r="E488" s="18" t="s">
        <v>501</v>
      </c>
      <c r="F488" s="18" t="s">
        <v>502</v>
      </c>
      <c r="G488" s="18" t="s">
        <v>503</v>
      </c>
    </row>
    <row r="489" spans="1:7" ht="15" customHeight="1">
      <c r="A489" s="19" t="s">
        <v>572</v>
      </c>
      <c r="B489" s="20" t="s">
        <v>573</v>
      </c>
      <c r="C489" s="19" t="s">
        <v>16</v>
      </c>
      <c r="D489" s="19" t="s">
        <v>517</v>
      </c>
      <c r="E489" s="21">
        <v>5</v>
      </c>
      <c r="F489" s="22">
        <v>20.77</v>
      </c>
      <c r="G489" s="22">
        <v>103.85</v>
      </c>
    </row>
    <row r="490" spans="1:7" ht="15" customHeight="1">
      <c r="A490" s="19" t="s">
        <v>515</v>
      </c>
      <c r="B490" s="20" t="s">
        <v>516</v>
      </c>
      <c r="C490" s="19" t="s">
        <v>16</v>
      </c>
      <c r="D490" s="19" t="s">
        <v>517</v>
      </c>
      <c r="E490" s="21">
        <v>7</v>
      </c>
      <c r="F490" s="22">
        <v>15.55</v>
      </c>
      <c r="G490" s="22">
        <v>108.85</v>
      </c>
    </row>
    <row r="491" spans="1:7" ht="15" customHeight="1">
      <c r="A491" s="8"/>
      <c r="B491" s="8"/>
      <c r="C491" s="8"/>
      <c r="D491" s="8"/>
      <c r="E491" s="63" t="s">
        <v>518</v>
      </c>
      <c r="F491" s="63"/>
      <c r="G491" s="23">
        <v>212.7</v>
      </c>
    </row>
    <row r="492" spans="1:7" ht="15" customHeight="1">
      <c r="A492" s="62" t="s">
        <v>568</v>
      </c>
      <c r="B492" s="62"/>
      <c r="C492" s="18" t="s">
        <v>3</v>
      </c>
      <c r="D492" s="18" t="s">
        <v>4</v>
      </c>
      <c r="E492" s="18" t="s">
        <v>501</v>
      </c>
      <c r="F492" s="18" t="s">
        <v>502</v>
      </c>
      <c r="G492" s="18" t="s">
        <v>503</v>
      </c>
    </row>
    <row r="493" spans="1:7" ht="15" customHeight="1">
      <c r="A493" s="19" t="s">
        <v>604</v>
      </c>
      <c r="B493" s="20" t="s">
        <v>605</v>
      </c>
      <c r="C493" s="19" t="s">
        <v>16</v>
      </c>
      <c r="D493" s="19" t="s">
        <v>38</v>
      </c>
      <c r="E493" s="21">
        <v>0.3</v>
      </c>
      <c r="F493" s="22">
        <v>509.74</v>
      </c>
      <c r="G493" s="22">
        <v>152.922</v>
      </c>
    </row>
    <row r="494" spans="1:7" ht="15" customHeight="1">
      <c r="A494" s="8"/>
      <c r="B494" s="8"/>
      <c r="C494" s="8"/>
      <c r="D494" s="8"/>
      <c r="E494" s="63" t="s">
        <v>571</v>
      </c>
      <c r="F494" s="63"/>
      <c r="G494" s="23">
        <v>152.922</v>
      </c>
    </row>
    <row r="495" spans="1:7" ht="15" customHeight="1">
      <c r="A495" s="8"/>
      <c r="B495" s="8"/>
      <c r="C495" s="8"/>
      <c r="D495" s="8"/>
      <c r="E495" s="64" t="s">
        <v>519</v>
      </c>
      <c r="F495" s="64"/>
      <c r="G495" s="4">
        <v>441.59</v>
      </c>
    </row>
    <row r="496" spans="1:7" ht="9.9499999999999993" customHeight="1">
      <c r="A496" s="8"/>
      <c r="B496" s="8"/>
      <c r="C496" s="60"/>
      <c r="D496" s="60"/>
      <c r="E496" s="8"/>
      <c r="F496" s="8"/>
      <c r="G496" s="8"/>
    </row>
    <row r="497" spans="1:7" ht="20.100000000000001" customHeight="1">
      <c r="A497" s="61" t="s">
        <v>334</v>
      </c>
      <c r="B497" s="61"/>
      <c r="C497" s="61"/>
      <c r="D497" s="61"/>
      <c r="E497" s="61"/>
      <c r="F497" s="61"/>
      <c r="G497" s="61"/>
    </row>
    <row r="498" spans="1:7" ht="15" customHeight="1">
      <c r="A498" s="62" t="s">
        <v>520</v>
      </c>
      <c r="B498" s="62"/>
      <c r="C498" s="18" t="s">
        <v>3</v>
      </c>
      <c r="D498" s="18" t="s">
        <v>4</v>
      </c>
      <c r="E498" s="18" t="s">
        <v>501</v>
      </c>
      <c r="F498" s="18" t="s">
        <v>502</v>
      </c>
      <c r="G498" s="18" t="s">
        <v>503</v>
      </c>
    </row>
    <row r="499" spans="1:7" ht="29.1" customHeight="1">
      <c r="A499" s="19" t="s">
        <v>606</v>
      </c>
      <c r="B499" s="20" t="s">
        <v>607</v>
      </c>
      <c r="C499" s="19" t="s">
        <v>84</v>
      </c>
      <c r="D499" s="19" t="s">
        <v>608</v>
      </c>
      <c r="E499" s="21">
        <v>0.70320000000000005</v>
      </c>
      <c r="F499" s="24">
        <v>0.39</v>
      </c>
      <c r="G499" s="24">
        <v>0.27</v>
      </c>
    </row>
    <row r="500" spans="1:7" ht="29.1" customHeight="1">
      <c r="A500" s="19" t="s">
        <v>609</v>
      </c>
      <c r="B500" s="20" t="s">
        <v>610</v>
      </c>
      <c r="C500" s="19" t="s">
        <v>84</v>
      </c>
      <c r="D500" s="19" t="s">
        <v>611</v>
      </c>
      <c r="E500" s="21">
        <v>0.74580000000000002</v>
      </c>
      <c r="F500" s="24">
        <v>1.94</v>
      </c>
      <c r="G500" s="24">
        <v>1.44</v>
      </c>
    </row>
    <row r="501" spans="1:7" ht="15" customHeight="1">
      <c r="A501" s="8"/>
      <c r="B501" s="8"/>
      <c r="C501" s="8"/>
      <c r="D501" s="8"/>
      <c r="E501" s="63" t="s">
        <v>527</v>
      </c>
      <c r="F501" s="63"/>
      <c r="G501" s="25">
        <v>1.71</v>
      </c>
    </row>
    <row r="502" spans="1:7" ht="15" customHeight="1">
      <c r="A502" s="62" t="s">
        <v>500</v>
      </c>
      <c r="B502" s="62"/>
      <c r="C502" s="18" t="s">
        <v>3</v>
      </c>
      <c r="D502" s="18" t="s">
        <v>4</v>
      </c>
      <c r="E502" s="18" t="s">
        <v>501</v>
      </c>
      <c r="F502" s="18" t="s">
        <v>502</v>
      </c>
      <c r="G502" s="18" t="s">
        <v>503</v>
      </c>
    </row>
    <row r="503" spans="1:7" ht="20.100000000000001" customHeight="1">
      <c r="A503" s="19" t="s">
        <v>612</v>
      </c>
      <c r="B503" s="20" t="s">
        <v>613</v>
      </c>
      <c r="C503" s="19" t="s">
        <v>84</v>
      </c>
      <c r="D503" s="19" t="s">
        <v>38</v>
      </c>
      <c r="E503" s="21">
        <v>0.70779999999999998</v>
      </c>
      <c r="F503" s="24">
        <v>135</v>
      </c>
      <c r="G503" s="24">
        <v>95.55</v>
      </c>
    </row>
    <row r="504" spans="1:7" ht="15" customHeight="1">
      <c r="A504" s="19" t="s">
        <v>614</v>
      </c>
      <c r="B504" s="20" t="s">
        <v>615</v>
      </c>
      <c r="C504" s="19" t="s">
        <v>84</v>
      </c>
      <c r="D504" s="19" t="s">
        <v>91</v>
      </c>
      <c r="E504" s="21">
        <v>388.88260000000002</v>
      </c>
      <c r="F504" s="24">
        <v>0.75</v>
      </c>
      <c r="G504" s="24">
        <v>291.66000000000003</v>
      </c>
    </row>
    <row r="505" spans="1:7" ht="20.100000000000001" customHeight="1">
      <c r="A505" s="19" t="s">
        <v>616</v>
      </c>
      <c r="B505" s="20" t="s">
        <v>617</v>
      </c>
      <c r="C505" s="19" t="s">
        <v>84</v>
      </c>
      <c r="D505" s="19" t="s">
        <v>38</v>
      </c>
      <c r="E505" s="21">
        <v>0.58919999999999995</v>
      </c>
      <c r="F505" s="24">
        <v>92.51</v>
      </c>
      <c r="G505" s="24">
        <v>54.5</v>
      </c>
    </row>
    <row r="506" spans="1:7" ht="15" customHeight="1">
      <c r="A506" s="8"/>
      <c r="B506" s="8"/>
      <c r="C506" s="8"/>
      <c r="D506" s="8"/>
      <c r="E506" s="63" t="s">
        <v>513</v>
      </c>
      <c r="F506" s="63"/>
      <c r="G506" s="25">
        <v>441.71</v>
      </c>
    </row>
    <row r="507" spans="1:7" ht="15" customHeight="1">
      <c r="A507" s="62" t="s">
        <v>618</v>
      </c>
      <c r="B507" s="62"/>
      <c r="C507" s="18" t="s">
        <v>3</v>
      </c>
      <c r="D507" s="18" t="s">
        <v>4</v>
      </c>
      <c r="E507" s="18" t="s">
        <v>501</v>
      </c>
      <c r="F507" s="18" t="s">
        <v>502</v>
      </c>
      <c r="G507" s="18" t="s">
        <v>503</v>
      </c>
    </row>
    <row r="508" spans="1:7" ht="20.100000000000001" customHeight="1">
      <c r="A508" s="19" t="s">
        <v>619</v>
      </c>
      <c r="B508" s="20" t="s">
        <v>620</v>
      </c>
      <c r="C508" s="19" t="s">
        <v>84</v>
      </c>
      <c r="D508" s="19" t="s">
        <v>517</v>
      </c>
      <c r="E508" s="21">
        <v>1.4490000000000001</v>
      </c>
      <c r="F508" s="24">
        <v>18.440000000000001</v>
      </c>
      <c r="G508" s="24">
        <v>26.71</v>
      </c>
    </row>
    <row r="509" spans="1:7" ht="15" customHeight="1">
      <c r="A509" s="19" t="s">
        <v>621</v>
      </c>
      <c r="B509" s="20" t="s">
        <v>622</v>
      </c>
      <c r="C509" s="19" t="s">
        <v>84</v>
      </c>
      <c r="D509" s="19" t="s">
        <v>517</v>
      </c>
      <c r="E509" s="21">
        <v>2.2957999999999998</v>
      </c>
      <c r="F509" s="24">
        <v>17.829999999999998</v>
      </c>
      <c r="G509" s="24">
        <v>40.93</v>
      </c>
    </row>
    <row r="510" spans="1:7" ht="18" customHeight="1">
      <c r="A510" s="8"/>
      <c r="B510" s="8"/>
      <c r="C510" s="8"/>
      <c r="D510" s="8"/>
      <c r="E510" s="63" t="s">
        <v>623</v>
      </c>
      <c r="F510" s="63"/>
      <c r="G510" s="25">
        <v>67.64</v>
      </c>
    </row>
    <row r="511" spans="1:7" ht="15" customHeight="1">
      <c r="A511" s="8"/>
      <c r="B511" s="8"/>
      <c r="C511" s="8"/>
      <c r="D511" s="8"/>
      <c r="E511" s="64" t="s">
        <v>519</v>
      </c>
      <c r="F511" s="64"/>
      <c r="G511" s="4">
        <v>511.06</v>
      </c>
    </row>
    <row r="512" spans="1:7" ht="9.9499999999999993" customHeight="1">
      <c r="A512" s="8"/>
      <c r="B512" s="8"/>
      <c r="C512" s="60"/>
      <c r="D512" s="60"/>
      <c r="E512" s="8"/>
      <c r="F512" s="8"/>
      <c r="G512" s="8"/>
    </row>
    <row r="513" spans="1:7" ht="20.100000000000001" customHeight="1">
      <c r="A513" s="61" t="s">
        <v>336</v>
      </c>
      <c r="B513" s="61"/>
      <c r="C513" s="61"/>
      <c r="D513" s="61"/>
      <c r="E513" s="61"/>
      <c r="F513" s="61"/>
      <c r="G513" s="61"/>
    </row>
    <row r="514" spans="1:7" ht="15" customHeight="1">
      <c r="A514" s="62" t="s">
        <v>520</v>
      </c>
      <c r="B514" s="62"/>
      <c r="C514" s="18" t="s">
        <v>3</v>
      </c>
      <c r="D514" s="18" t="s">
        <v>4</v>
      </c>
      <c r="E514" s="18" t="s">
        <v>501</v>
      </c>
      <c r="F514" s="18" t="s">
        <v>502</v>
      </c>
      <c r="G514" s="18" t="s">
        <v>503</v>
      </c>
    </row>
    <row r="515" spans="1:7" ht="29.1" customHeight="1">
      <c r="A515" s="19" t="s">
        <v>624</v>
      </c>
      <c r="B515" s="20" t="s">
        <v>625</v>
      </c>
      <c r="C515" s="19" t="s">
        <v>84</v>
      </c>
      <c r="D515" s="19" t="s">
        <v>608</v>
      </c>
      <c r="E515" s="21">
        <v>1.417</v>
      </c>
      <c r="F515" s="24">
        <v>0.49</v>
      </c>
      <c r="G515" s="24">
        <v>0.69</v>
      </c>
    </row>
    <row r="516" spans="1:7" ht="29.1" customHeight="1">
      <c r="A516" s="19" t="s">
        <v>626</v>
      </c>
      <c r="B516" s="20" t="s">
        <v>627</v>
      </c>
      <c r="C516" s="19" t="s">
        <v>84</v>
      </c>
      <c r="D516" s="19" t="s">
        <v>611</v>
      </c>
      <c r="E516" s="21">
        <v>1.042</v>
      </c>
      <c r="F516" s="24">
        <v>1.31</v>
      </c>
      <c r="G516" s="24">
        <v>1.36</v>
      </c>
    </row>
    <row r="517" spans="1:7" ht="15" customHeight="1">
      <c r="A517" s="8"/>
      <c r="B517" s="8"/>
      <c r="C517" s="8"/>
      <c r="D517" s="8"/>
      <c r="E517" s="63" t="s">
        <v>527</v>
      </c>
      <c r="F517" s="63"/>
      <c r="G517" s="25">
        <v>2.0499999999999998</v>
      </c>
    </row>
    <row r="518" spans="1:7" ht="15" customHeight="1">
      <c r="A518" s="62" t="s">
        <v>618</v>
      </c>
      <c r="B518" s="62"/>
      <c r="C518" s="18" t="s">
        <v>3</v>
      </c>
      <c r="D518" s="18" t="s">
        <v>4</v>
      </c>
      <c r="E518" s="18" t="s">
        <v>501</v>
      </c>
      <c r="F518" s="18" t="s">
        <v>502</v>
      </c>
      <c r="G518" s="18" t="s">
        <v>503</v>
      </c>
    </row>
    <row r="519" spans="1:7" ht="15" customHeight="1">
      <c r="A519" s="19" t="s">
        <v>628</v>
      </c>
      <c r="B519" s="20" t="s">
        <v>629</v>
      </c>
      <c r="C519" s="19" t="s">
        <v>84</v>
      </c>
      <c r="D519" s="19" t="s">
        <v>517</v>
      </c>
      <c r="E519" s="21">
        <v>2.4590000000000001</v>
      </c>
      <c r="F519" s="24">
        <v>23.12</v>
      </c>
      <c r="G519" s="24">
        <v>56.85</v>
      </c>
    </row>
    <row r="520" spans="1:7" ht="15" customHeight="1">
      <c r="A520" s="19" t="s">
        <v>630</v>
      </c>
      <c r="B520" s="20" t="s">
        <v>631</v>
      </c>
      <c r="C520" s="19" t="s">
        <v>84</v>
      </c>
      <c r="D520" s="19" t="s">
        <v>517</v>
      </c>
      <c r="E520" s="21">
        <v>2.4590000000000001</v>
      </c>
      <c r="F520" s="24">
        <v>23.46</v>
      </c>
      <c r="G520" s="24">
        <v>57.68</v>
      </c>
    </row>
    <row r="521" spans="1:7" ht="15" customHeight="1">
      <c r="A521" s="19" t="s">
        <v>621</v>
      </c>
      <c r="B521" s="20" t="s">
        <v>622</v>
      </c>
      <c r="C521" s="19" t="s">
        <v>84</v>
      </c>
      <c r="D521" s="19" t="s">
        <v>517</v>
      </c>
      <c r="E521" s="21">
        <v>7.3769999999999998</v>
      </c>
      <c r="F521" s="24">
        <v>17.829999999999998</v>
      </c>
      <c r="G521" s="24">
        <v>131.53</v>
      </c>
    </row>
    <row r="522" spans="1:7" ht="18" customHeight="1">
      <c r="A522" s="8"/>
      <c r="B522" s="8"/>
      <c r="C522" s="8"/>
      <c r="D522" s="8"/>
      <c r="E522" s="63" t="s">
        <v>623</v>
      </c>
      <c r="F522" s="63"/>
      <c r="G522" s="25">
        <v>246.06</v>
      </c>
    </row>
    <row r="523" spans="1:7" ht="15" customHeight="1">
      <c r="A523" s="8"/>
      <c r="B523" s="8"/>
      <c r="C523" s="8"/>
      <c r="D523" s="8"/>
      <c r="E523" s="64" t="s">
        <v>519</v>
      </c>
      <c r="F523" s="64"/>
      <c r="G523" s="4">
        <v>248.11</v>
      </c>
    </row>
    <row r="524" spans="1:7" ht="9.9499999999999993" customHeight="1">
      <c r="A524" s="8"/>
      <c r="B524" s="8"/>
      <c r="C524" s="60"/>
      <c r="D524" s="60"/>
      <c r="E524" s="8"/>
      <c r="F524" s="8"/>
      <c r="G524" s="8"/>
    </row>
    <row r="525" spans="1:7" ht="20.100000000000001" customHeight="1">
      <c r="A525" s="61" t="s">
        <v>337</v>
      </c>
      <c r="B525" s="61"/>
      <c r="C525" s="61"/>
      <c r="D525" s="61"/>
      <c r="E525" s="61"/>
      <c r="F525" s="61"/>
      <c r="G525" s="61"/>
    </row>
    <row r="526" spans="1:7" ht="15" customHeight="1">
      <c r="A526" s="62" t="s">
        <v>500</v>
      </c>
      <c r="B526" s="62"/>
      <c r="C526" s="18" t="s">
        <v>3</v>
      </c>
      <c r="D526" s="18" t="s">
        <v>4</v>
      </c>
      <c r="E526" s="18" t="s">
        <v>501</v>
      </c>
      <c r="F526" s="18" t="s">
        <v>502</v>
      </c>
      <c r="G526" s="18" t="s">
        <v>503</v>
      </c>
    </row>
    <row r="527" spans="1:7" ht="15" customHeight="1">
      <c r="A527" s="19" t="s">
        <v>632</v>
      </c>
      <c r="B527" s="20" t="s">
        <v>633</v>
      </c>
      <c r="C527" s="19" t="s">
        <v>16</v>
      </c>
      <c r="D527" s="19" t="s">
        <v>91</v>
      </c>
      <c r="E527" s="21">
        <v>1.1499999999999999</v>
      </c>
      <c r="F527" s="22">
        <v>9.5</v>
      </c>
      <c r="G527" s="22">
        <v>10.925000000000001</v>
      </c>
    </row>
    <row r="528" spans="1:7" ht="15" customHeight="1">
      <c r="A528" s="19" t="s">
        <v>634</v>
      </c>
      <c r="B528" s="20" t="s">
        <v>635</v>
      </c>
      <c r="C528" s="19" t="s">
        <v>16</v>
      </c>
      <c r="D528" s="19" t="s">
        <v>91</v>
      </c>
      <c r="E528" s="21">
        <v>0.02</v>
      </c>
      <c r="F528" s="22">
        <v>10.050000000000001</v>
      </c>
      <c r="G528" s="22">
        <v>0.20100000000000001</v>
      </c>
    </row>
    <row r="529" spans="1:7" ht="15" customHeight="1">
      <c r="A529" s="8"/>
      <c r="B529" s="8"/>
      <c r="C529" s="8"/>
      <c r="D529" s="8"/>
      <c r="E529" s="63" t="s">
        <v>513</v>
      </c>
      <c r="F529" s="63"/>
      <c r="G529" s="23">
        <v>11.125999999999999</v>
      </c>
    </row>
    <row r="530" spans="1:7" ht="15" customHeight="1">
      <c r="A530" s="62" t="s">
        <v>514</v>
      </c>
      <c r="B530" s="62"/>
      <c r="C530" s="18" t="s">
        <v>3</v>
      </c>
      <c r="D530" s="18" t="s">
        <v>4</v>
      </c>
      <c r="E530" s="18" t="s">
        <v>501</v>
      </c>
      <c r="F530" s="18" t="s">
        <v>502</v>
      </c>
      <c r="G530" s="18" t="s">
        <v>503</v>
      </c>
    </row>
    <row r="531" spans="1:7" ht="15" customHeight="1">
      <c r="A531" s="19" t="s">
        <v>636</v>
      </c>
      <c r="B531" s="20" t="s">
        <v>637</v>
      </c>
      <c r="C531" s="19" t="s">
        <v>16</v>
      </c>
      <c r="D531" s="19" t="s">
        <v>517</v>
      </c>
      <c r="E531" s="21">
        <v>0.08</v>
      </c>
      <c r="F531" s="22">
        <v>16.77</v>
      </c>
      <c r="G531" s="22">
        <v>1.3415999999999999</v>
      </c>
    </row>
    <row r="532" spans="1:7" ht="15" customHeight="1">
      <c r="A532" s="19" t="s">
        <v>638</v>
      </c>
      <c r="B532" s="20" t="s">
        <v>639</v>
      </c>
      <c r="C532" s="19" t="s">
        <v>16</v>
      </c>
      <c r="D532" s="19" t="s">
        <v>517</v>
      </c>
      <c r="E532" s="21">
        <v>0.08</v>
      </c>
      <c r="F532" s="22">
        <v>20.77</v>
      </c>
      <c r="G532" s="22">
        <v>1.6616</v>
      </c>
    </row>
    <row r="533" spans="1:7" ht="15" customHeight="1">
      <c r="A533" s="8"/>
      <c r="B533" s="8"/>
      <c r="C533" s="8"/>
      <c r="D533" s="8"/>
      <c r="E533" s="63" t="s">
        <v>518</v>
      </c>
      <c r="F533" s="63"/>
      <c r="G533" s="23">
        <v>3.0032000000000001</v>
      </c>
    </row>
    <row r="534" spans="1:7" ht="15" customHeight="1">
      <c r="A534" s="8"/>
      <c r="B534" s="8"/>
      <c r="C534" s="8"/>
      <c r="D534" s="8"/>
      <c r="E534" s="64" t="s">
        <v>519</v>
      </c>
      <c r="F534" s="64"/>
      <c r="G534" s="4">
        <v>14.13</v>
      </c>
    </row>
    <row r="535" spans="1:7" ht="9.9499999999999993" customHeight="1">
      <c r="A535" s="8"/>
      <c r="B535" s="8"/>
      <c r="C535" s="60"/>
      <c r="D535" s="60"/>
      <c r="E535" s="8"/>
      <c r="F535" s="8"/>
      <c r="G535" s="8"/>
    </row>
    <row r="536" spans="1:7" ht="20.100000000000001" customHeight="1">
      <c r="A536" s="61" t="s">
        <v>339</v>
      </c>
      <c r="B536" s="61"/>
      <c r="C536" s="61"/>
      <c r="D536" s="61"/>
      <c r="E536" s="61"/>
      <c r="F536" s="61"/>
      <c r="G536" s="61"/>
    </row>
    <row r="537" spans="1:7" ht="15" customHeight="1">
      <c r="A537" s="62" t="s">
        <v>500</v>
      </c>
      <c r="B537" s="62"/>
      <c r="C537" s="18" t="s">
        <v>3</v>
      </c>
      <c r="D537" s="18" t="s">
        <v>4</v>
      </c>
      <c r="E537" s="18" t="s">
        <v>501</v>
      </c>
      <c r="F537" s="18" t="s">
        <v>502</v>
      </c>
      <c r="G537" s="18" t="s">
        <v>503</v>
      </c>
    </row>
    <row r="538" spans="1:7" ht="15" customHeight="1">
      <c r="A538" s="19" t="s">
        <v>584</v>
      </c>
      <c r="B538" s="20" t="s">
        <v>585</v>
      </c>
      <c r="C538" s="19" t="s">
        <v>16</v>
      </c>
      <c r="D538" s="19" t="s">
        <v>38</v>
      </c>
      <c r="E538" s="21">
        <v>0.69799999999999995</v>
      </c>
      <c r="F538" s="22">
        <v>67.5</v>
      </c>
      <c r="G538" s="22">
        <v>47.115000000000002</v>
      </c>
    </row>
    <row r="539" spans="1:7" ht="15" customHeight="1">
      <c r="A539" s="19" t="s">
        <v>586</v>
      </c>
      <c r="B539" s="20" t="s">
        <v>587</v>
      </c>
      <c r="C539" s="19" t="s">
        <v>16</v>
      </c>
      <c r="D539" s="19" t="s">
        <v>38</v>
      </c>
      <c r="E539" s="21">
        <v>0.878</v>
      </c>
      <c r="F539" s="22">
        <v>76.19</v>
      </c>
      <c r="G539" s="22">
        <v>66.894800000000004</v>
      </c>
    </row>
    <row r="540" spans="1:7" ht="15" customHeight="1">
      <c r="A540" s="19" t="s">
        <v>588</v>
      </c>
      <c r="B540" s="20" t="s">
        <v>589</v>
      </c>
      <c r="C540" s="19" t="s">
        <v>16</v>
      </c>
      <c r="D540" s="19" t="s">
        <v>91</v>
      </c>
      <c r="E540" s="21">
        <v>220</v>
      </c>
      <c r="F540" s="22">
        <v>0.56000000000000005</v>
      </c>
      <c r="G540" s="22">
        <v>123.2</v>
      </c>
    </row>
    <row r="541" spans="1:7" ht="15" customHeight="1">
      <c r="A541" s="8"/>
      <c r="B541" s="8"/>
      <c r="C541" s="8"/>
      <c r="D541" s="8"/>
      <c r="E541" s="63" t="s">
        <v>513</v>
      </c>
      <c r="F541" s="63"/>
      <c r="G541" s="23">
        <v>237.2098</v>
      </c>
    </row>
    <row r="542" spans="1:7" ht="15" customHeight="1">
      <c r="A542" s="62" t="s">
        <v>514</v>
      </c>
      <c r="B542" s="62"/>
      <c r="C542" s="18" t="s">
        <v>3</v>
      </c>
      <c r="D542" s="18" t="s">
        <v>4</v>
      </c>
      <c r="E542" s="18" t="s">
        <v>501</v>
      </c>
      <c r="F542" s="18" t="s">
        <v>502</v>
      </c>
      <c r="G542" s="18" t="s">
        <v>503</v>
      </c>
    </row>
    <row r="543" spans="1:7" ht="15" customHeight="1">
      <c r="A543" s="19" t="s">
        <v>572</v>
      </c>
      <c r="B543" s="20" t="s">
        <v>573</v>
      </c>
      <c r="C543" s="19" t="s">
        <v>16</v>
      </c>
      <c r="D543" s="19" t="s">
        <v>517</v>
      </c>
      <c r="E543" s="21">
        <v>2</v>
      </c>
      <c r="F543" s="22">
        <v>20.77</v>
      </c>
      <c r="G543" s="22">
        <v>41.54</v>
      </c>
    </row>
    <row r="544" spans="1:7" ht="15" customHeight="1">
      <c r="A544" s="19" t="s">
        <v>515</v>
      </c>
      <c r="B544" s="20" t="s">
        <v>516</v>
      </c>
      <c r="C544" s="19" t="s">
        <v>16</v>
      </c>
      <c r="D544" s="19" t="s">
        <v>517</v>
      </c>
      <c r="E544" s="21">
        <v>16</v>
      </c>
      <c r="F544" s="22">
        <v>15.55</v>
      </c>
      <c r="G544" s="22">
        <v>248.8</v>
      </c>
    </row>
    <row r="545" spans="1:7" ht="15" customHeight="1">
      <c r="A545" s="8"/>
      <c r="B545" s="8"/>
      <c r="C545" s="8"/>
      <c r="D545" s="8"/>
      <c r="E545" s="63" t="s">
        <v>518</v>
      </c>
      <c r="F545" s="63"/>
      <c r="G545" s="23">
        <v>290.33999999999997</v>
      </c>
    </row>
    <row r="546" spans="1:7" ht="15" customHeight="1">
      <c r="A546" s="8"/>
      <c r="B546" s="8"/>
      <c r="C546" s="8"/>
      <c r="D546" s="8"/>
      <c r="E546" s="64" t="s">
        <v>519</v>
      </c>
      <c r="F546" s="64"/>
      <c r="G546" s="4">
        <v>527.54999999999995</v>
      </c>
    </row>
    <row r="547" spans="1:7" ht="9.9499999999999993" customHeight="1">
      <c r="A547" s="8"/>
      <c r="B547" s="8"/>
      <c r="C547" s="60"/>
      <c r="D547" s="60"/>
      <c r="E547" s="8"/>
      <c r="F547" s="8"/>
      <c r="G547" s="8"/>
    </row>
    <row r="548" spans="1:7" ht="20.100000000000001" customHeight="1">
      <c r="A548" s="61" t="s">
        <v>341</v>
      </c>
      <c r="B548" s="61"/>
      <c r="C548" s="61"/>
      <c r="D548" s="61"/>
      <c r="E548" s="61"/>
      <c r="F548" s="61"/>
      <c r="G548" s="61"/>
    </row>
    <row r="549" spans="1:7" ht="15" customHeight="1">
      <c r="A549" s="62" t="s">
        <v>520</v>
      </c>
      <c r="B549" s="62"/>
      <c r="C549" s="18" t="s">
        <v>3</v>
      </c>
      <c r="D549" s="18" t="s">
        <v>4</v>
      </c>
      <c r="E549" s="18" t="s">
        <v>501</v>
      </c>
      <c r="F549" s="18" t="s">
        <v>502</v>
      </c>
      <c r="G549" s="18" t="s">
        <v>503</v>
      </c>
    </row>
    <row r="550" spans="1:7" ht="29.1" customHeight="1">
      <c r="A550" s="19" t="s">
        <v>640</v>
      </c>
      <c r="B550" s="20" t="s">
        <v>641</v>
      </c>
      <c r="C550" s="19" t="s">
        <v>84</v>
      </c>
      <c r="D550" s="19" t="s">
        <v>608</v>
      </c>
      <c r="E550" s="21">
        <v>0.26500000000000001</v>
      </c>
      <c r="F550" s="24">
        <v>77.45</v>
      </c>
      <c r="G550" s="24">
        <v>20.52</v>
      </c>
    </row>
    <row r="551" spans="1:7" ht="29.1" customHeight="1">
      <c r="A551" s="19" t="s">
        <v>642</v>
      </c>
      <c r="B551" s="20" t="s">
        <v>643</v>
      </c>
      <c r="C551" s="19" t="s">
        <v>84</v>
      </c>
      <c r="D551" s="19" t="s">
        <v>611</v>
      </c>
      <c r="E551" s="21">
        <v>0.126</v>
      </c>
      <c r="F551" s="24">
        <v>211.04</v>
      </c>
      <c r="G551" s="24">
        <v>26.59</v>
      </c>
    </row>
    <row r="552" spans="1:7" ht="15" customHeight="1">
      <c r="A552" s="8"/>
      <c r="B552" s="8"/>
      <c r="C552" s="8"/>
      <c r="D552" s="8"/>
      <c r="E552" s="63" t="s">
        <v>527</v>
      </c>
      <c r="F552" s="63"/>
      <c r="G552" s="25">
        <v>47.11</v>
      </c>
    </row>
    <row r="553" spans="1:7" ht="15" customHeight="1">
      <c r="A553" s="62" t="s">
        <v>500</v>
      </c>
      <c r="B553" s="62"/>
      <c r="C553" s="18" t="s">
        <v>3</v>
      </c>
      <c r="D553" s="18" t="s">
        <v>4</v>
      </c>
      <c r="E553" s="18" t="s">
        <v>501</v>
      </c>
      <c r="F553" s="18" t="s">
        <v>502</v>
      </c>
      <c r="G553" s="18" t="s">
        <v>503</v>
      </c>
    </row>
    <row r="554" spans="1:7" ht="29.1" customHeight="1">
      <c r="A554" s="19" t="s">
        <v>644</v>
      </c>
      <c r="B554" s="20" t="s">
        <v>645</v>
      </c>
      <c r="C554" s="19" t="s">
        <v>84</v>
      </c>
      <c r="D554" s="19" t="s">
        <v>34</v>
      </c>
      <c r="E554" s="21">
        <v>1.03</v>
      </c>
      <c r="F554" s="24">
        <v>210</v>
      </c>
      <c r="G554" s="24">
        <v>216.3</v>
      </c>
    </row>
    <row r="555" spans="1:7" ht="15" customHeight="1">
      <c r="A555" s="8"/>
      <c r="B555" s="8"/>
      <c r="C555" s="8"/>
      <c r="D555" s="8"/>
      <c r="E555" s="63" t="s">
        <v>513</v>
      </c>
      <c r="F555" s="63"/>
      <c r="G555" s="25">
        <v>216.3</v>
      </c>
    </row>
    <row r="556" spans="1:7" ht="15" customHeight="1">
      <c r="A556" s="62" t="s">
        <v>618</v>
      </c>
      <c r="B556" s="62"/>
      <c r="C556" s="18" t="s">
        <v>3</v>
      </c>
      <c r="D556" s="18" t="s">
        <v>4</v>
      </c>
      <c r="E556" s="18" t="s">
        <v>501</v>
      </c>
      <c r="F556" s="18" t="s">
        <v>502</v>
      </c>
      <c r="G556" s="18" t="s">
        <v>503</v>
      </c>
    </row>
    <row r="557" spans="1:7" ht="15" customHeight="1">
      <c r="A557" s="19" t="s">
        <v>646</v>
      </c>
      <c r="B557" s="20" t="s">
        <v>647</v>
      </c>
      <c r="C557" s="19" t="s">
        <v>84</v>
      </c>
      <c r="D557" s="19" t="s">
        <v>517</v>
      </c>
      <c r="E557" s="21">
        <v>0.59299999999999997</v>
      </c>
      <c r="F557" s="24">
        <v>15.75</v>
      </c>
      <c r="G557" s="24">
        <v>9.33</v>
      </c>
    </row>
    <row r="558" spans="1:7" ht="15" customHeight="1">
      <c r="A558" s="19" t="s">
        <v>621</v>
      </c>
      <c r="B558" s="20" t="s">
        <v>622</v>
      </c>
      <c r="C558" s="19" t="s">
        <v>84</v>
      </c>
      <c r="D558" s="19" t="s">
        <v>517</v>
      </c>
      <c r="E558" s="21">
        <v>1.1850000000000001</v>
      </c>
      <c r="F558" s="24">
        <v>17.829999999999998</v>
      </c>
      <c r="G558" s="24">
        <v>21.12</v>
      </c>
    </row>
    <row r="559" spans="1:7" ht="18" customHeight="1">
      <c r="A559" s="8"/>
      <c r="B559" s="8"/>
      <c r="C559" s="8"/>
      <c r="D559" s="8"/>
      <c r="E559" s="63" t="s">
        <v>623</v>
      </c>
      <c r="F559" s="63"/>
      <c r="G559" s="25">
        <v>30.45</v>
      </c>
    </row>
    <row r="560" spans="1:7" ht="15" customHeight="1">
      <c r="A560" s="62" t="s">
        <v>568</v>
      </c>
      <c r="B560" s="62"/>
      <c r="C560" s="18" t="s">
        <v>3</v>
      </c>
      <c r="D560" s="18" t="s">
        <v>4</v>
      </c>
      <c r="E560" s="18" t="s">
        <v>501</v>
      </c>
      <c r="F560" s="18" t="s">
        <v>502</v>
      </c>
      <c r="G560" s="18" t="s">
        <v>503</v>
      </c>
    </row>
    <row r="561" spans="1:7" ht="20.100000000000001" customHeight="1">
      <c r="A561" s="19" t="s">
        <v>648</v>
      </c>
      <c r="B561" s="20" t="s">
        <v>649</v>
      </c>
      <c r="C561" s="19" t="s">
        <v>84</v>
      </c>
      <c r="D561" s="19" t="s">
        <v>38</v>
      </c>
      <c r="E561" s="21">
        <v>5.0000000000000001E-3</v>
      </c>
      <c r="F561" s="24">
        <v>659.47</v>
      </c>
      <c r="G561" s="24">
        <v>3.29</v>
      </c>
    </row>
    <row r="562" spans="1:7" ht="15" customHeight="1">
      <c r="A562" s="8"/>
      <c r="B562" s="8"/>
      <c r="C562" s="8"/>
      <c r="D562" s="8"/>
      <c r="E562" s="63" t="s">
        <v>571</v>
      </c>
      <c r="F562" s="63"/>
      <c r="G562" s="25">
        <v>3.29</v>
      </c>
    </row>
    <row r="563" spans="1:7" ht="15" customHeight="1">
      <c r="A563" s="8"/>
      <c r="B563" s="8"/>
      <c r="C563" s="8"/>
      <c r="D563" s="8"/>
      <c r="E563" s="64" t="s">
        <v>519</v>
      </c>
      <c r="F563" s="64"/>
      <c r="G563" s="4">
        <v>297.14999999999998</v>
      </c>
    </row>
    <row r="564" spans="1:7" ht="9.9499999999999993" customHeight="1">
      <c r="A564" s="8"/>
      <c r="B564" s="8"/>
      <c r="C564" s="60"/>
      <c r="D564" s="60"/>
      <c r="E564" s="8"/>
      <c r="F564" s="8"/>
      <c r="G564" s="8"/>
    </row>
    <row r="565" spans="1:7" ht="20.100000000000001" customHeight="1">
      <c r="A565" s="61" t="s">
        <v>342</v>
      </c>
      <c r="B565" s="61"/>
      <c r="C565" s="61"/>
      <c r="D565" s="61"/>
      <c r="E565" s="61"/>
      <c r="F565" s="61"/>
      <c r="G565" s="61"/>
    </row>
    <row r="566" spans="1:7" ht="15" customHeight="1">
      <c r="A566" s="62" t="s">
        <v>500</v>
      </c>
      <c r="B566" s="62"/>
      <c r="C566" s="18" t="s">
        <v>3</v>
      </c>
      <c r="D566" s="18" t="s">
        <v>4</v>
      </c>
      <c r="E566" s="18" t="s">
        <v>501</v>
      </c>
      <c r="F566" s="18" t="s">
        <v>502</v>
      </c>
      <c r="G566" s="18" t="s">
        <v>503</v>
      </c>
    </row>
    <row r="567" spans="1:7" ht="15" customHeight="1">
      <c r="A567" s="19" t="s">
        <v>650</v>
      </c>
      <c r="B567" s="20" t="s">
        <v>651</v>
      </c>
      <c r="C567" s="19" t="s">
        <v>16</v>
      </c>
      <c r="D567" s="19" t="s">
        <v>91</v>
      </c>
      <c r="E567" s="21">
        <v>2</v>
      </c>
      <c r="F567" s="24">
        <v>8.89</v>
      </c>
      <c r="G567" s="24">
        <v>17.78</v>
      </c>
    </row>
    <row r="568" spans="1:7" ht="15" customHeight="1">
      <c r="A568" s="19" t="s">
        <v>652</v>
      </c>
      <c r="B568" s="20" t="s">
        <v>653</v>
      </c>
      <c r="C568" s="19" t="s">
        <v>16</v>
      </c>
      <c r="D568" s="19" t="s">
        <v>34</v>
      </c>
      <c r="E568" s="21">
        <v>1</v>
      </c>
      <c r="F568" s="24">
        <v>75.23</v>
      </c>
      <c r="G568" s="24">
        <v>75.23</v>
      </c>
    </row>
    <row r="569" spans="1:7" ht="15" customHeight="1">
      <c r="A569" s="8"/>
      <c r="B569" s="8"/>
      <c r="C569" s="8"/>
      <c r="D569" s="8"/>
      <c r="E569" s="63" t="s">
        <v>513</v>
      </c>
      <c r="F569" s="63"/>
      <c r="G569" s="25">
        <v>93.01</v>
      </c>
    </row>
    <row r="570" spans="1:7" ht="15" customHeight="1">
      <c r="A570" s="62" t="s">
        <v>514</v>
      </c>
      <c r="B570" s="62"/>
      <c r="C570" s="18" t="s">
        <v>3</v>
      </c>
      <c r="D570" s="18" t="s">
        <v>4</v>
      </c>
      <c r="E570" s="18" t="s">
        <v>501</v>
      </c>
      <c r="F570" s="18" t="s">
        <v>502</v>
      </c>
      <c r="G570" s="18" t="s">
        <v>503</v>
      </c>
    </row>
    <row r="571" spans="1:7" ht="15" customHeight="1">
      <c r="A571" s="19" t="s">
        <v>654</v>
      </c>
      <c r="B571" s="20" t="s">
        <v>655</v>
      </c>
      <c r="C571" s="19" t="s">
        <v>84</v>
      </c>
      <c r="D571" s="19" t="s">
        <v>517</v>
      </c>
      <c r="E571" s="21">
        <v>1</v>
      </c>
      <c r="F571" s="24">
        <v>10.38</v>
      </c>
      <c r="G571" s="24">
        <v>10.38</v>
      </c>
    </row>
    <row r="572" spans="1:7" ht="15" customHeight="1">
      <c r="A572" s="19" t="s">
        <v>656</v>
      </c>
      <c r="B572" s="20" t="s">
        <v>657</v>
      </c>
      <c r="C572" s="19" t="s">
        <v>84</v>
      </c>
      <c r="D572" s="19" t="s">
        <v>517</v>
      </c>
      <c r="E572" s="21">
        <v>0.5</v>
      </c>
      <c r="F572" s="24">
        <v>15.76</v>
      </c>
      <c r="G572" s="24">
        <v>7.88</v>
      </c>
    </row>
    <row r="573" spans="1:7" ht="15" customHeight="1">
      <c r="A573" s="8"/>
      <c r="B573" s="8"/>
      <c r="C573" s="8"/>
      <c r="D573" s="8"/>
      <c r="E573" s="63" t="s">
        <v>518</v>
      </c>
      <c r="F573" s="63"/>
      <c r="G573" s="25">
        <v>18.260000000000002</v>
      </c>
    </row>
    <row r="574" spans="1:7" ht="15" customHeight="1">
      <c r="A574" s="62" t="s">
        <v>568</v>
      </c>
      <c r="B574" s="62"/>
      <c r="C574" s="18" t="s">
        <v>3</v>
      </c>
      <c r="D574" s="18" t="s">
        <v>4</v>
      </c>
      <c r="E574" s="18" t="s">
        <v>501</v>
      </c>
      <c r="F574" s="18" t="s">
        <v>502</v>
      </c>
      <c r="G574" s="18" t="s">
        <v>503</v>
      </c>
    </row>
    <row r="575" spans="1:7" ht="15" customHeight="1">
      <c r="A575" s="19" t="s">
        <v>658</v>
      </c>
      <c r="B575" s="20" t="s">
        <v>659</v>
      </c>
      <c r="C575" s="19" t="s">
        <v>16</v>
      </c>
      <c r="D575" s="19" t="s">
        <v>38</v>
      </c>
      <c r="E575" s="21">
        <v>5.0000000000000001E-3</v>
      </c>
      <c r="F575" s="24">
        <v>375.33</v>
      </c>
      <c r="G575" s="24">
        <v>1.88</v>
      </c>
    </row>
    <row r="576" spans="1:7" ht="15" customHeight="1">
      <c r="A576" s="8"/>
      <c r="B576" s="8"/>
      <c r="C576" s="8"/>
      <c r="D576" s="8"/>
      <c r="E576" s="63" t="s">
        <v>571</v>
      </c>
      <c r="F576" s="63"/>
      <c r="G576" s="25">
        <v>1.88</v>
      </c>
    </row>
    <row r="577" spans="1:7" ht="15" customHeight="1">
      <c r="A577" s="8"/>
      <c r="B577" s="8"/>
      <c r="C577" s="8"/>
      <c r="D577" s="8"/>
      <c r="E577" s="64" t="s">
        <v>519</v>
      </c>
      <c r="F577" s="64"/>
      <c r="G577" s="4">
        <v>113.15</v>
      </c>
    </row>
    <row r="578" spans="1:7" ht="9.9499999999999993" customHeight="1">
      <c r="A578" s="8"/>
      <c r="B578" s="8"/>
      <c r="C578" s="60"/>
      <c r="D578" s="60"/>
      <c r="E578" s="8"/>
      <c r="F578" s="8"/>
      <c r="G578" s="8"/>
    </row>
    <row r="579" spans="1:7" ht="20.100000000000001" customHeight="1">
      <c r="A579" s="61" t="s">
        <v>344</v>
      </c>
      <c r="B579" s="61"/>
      <c r="C579" s="61"/>
      <c r="D579" s="61"/>
      <c r="E579" s="61"/>
      <c r="F579" s="61"/>
      <c r="G579" s="61"/>
    </row>
    <row r="580" spans="1:7" ht="15" customHeight="1">
      <c r="A580" s="62" t="s">
        <v>514</v>
      </c>
      <c r="B580" s="62"/>
      <c r="C580" s="18" t="s">
        <v>3</v>
      </c>
      <c r="D580" s="18" t="s">
        <v>4</v>
      </c>
      <c r="E580" s="18" t="s">
        <v>501</v>
      </c>
      <c r="F580" s="18" t="s">
        <v>502</v>
      </c>
      <c r="G580" s="18" t="s">
        <v>503</v>
      </c>
    </row>
    <row r="581" spans="1:7" ht="15" customHeight="1">
      <c r="A581" s="19" t="s">
        <v>515</v>
      </c>
      <c r="B581" s="20" t="s">
        <v>516</v>
      </c>
      <c r="C581" s="19" t="s">
        <v>16</v>
      </c>
      <c r="D581" s="19" t="s">
        <v>517</v>
      </c>
      <c r="E581" s="21">
        <v>7.4999999999999997E-2</v>
      </c>
      <c r="F581" s="22">
        <v>15.55</v>
      </c>
      <c r="G581" s="22">
        <v>1.1662999999999999</v>
      </c>
    </row>
    <row r="582" spans="1:7" ht="15" customHeight="1">
      <c r="A582" s="8"/>
      <c r="B582" s="8"/>
      <c r="C582" s="8"/>
      <c r="D582" s="8"/>
      <c r="E582" s="63" t="s">
        <v>518</v>
      </c>
      <c r="F582" s="63"/>
      <c r="G582" s="23">
        <v>1.1662999999999999</v>
      </c>
    </row>
    <row r="583" spans="1:7" ht="15" customHeight="1">
      <c r="A583" s="8"/>
      <c r="B583" s="8"/>
      <c r="C583" s="8"/>
      <c r="D583" s="8"/>
      <c r="E583" s="64" t="s">
        <v>519</v>
      </c>
      <c r="F583" s="64"/>
      <c r="G583" s="4">
        <v>1.17</v>
      </c>
    </row>
    <row r="584" spans="1:7" ht="9.9499999999999993" customHeight="1">
      <c r="A584" s="8"/>
      <c r="B584" s="8"/>
      <c r="C584" s="60"/>
      <c r="D584" s="60"/>
      <c r="E584" s="8"/>
      <c r="F584" s="8"/>
      <c r="G584" s="8"/>
    </row>
    <row r="585" spans="1:7" ht="20.100000000000001" customHeight="1">
      <c r="A585" s="61" t="s">
        <v>345</v>
      </c>
      <c r="B585" s="61"/>
      <c r="C585" s="61"/>
      <c r="D585" s="61"/>
      <c r="E585" s="61"/>
      <c r="F585" s="61"/>
      <c r="G585" s="61"/>
    </row>
    <row r="586" spans="1:7" ht="15" customHeight="1">
      <c r="A586" s="62" t="s">
        <v>500</v>
      </c>
      <c r="B586" s="62"/>
      <c r="C586" s="18" t="s">
        <v>3</v>
      </c>
      <c r="D586" s="18" t="s">
        <v>4</v>
      </c>
      <c r="E586" s="18" t="s">
        <v>501</v>
      </c>
      <c r="F586" s="18" t="s">
        <v>502</v>
      </c>
      <c r="G586" s="18" t="s">
        <v>503</v>
      </c>
    </row>
    <row r="587" spans="1:7" ht="15" customHeight="1">
      <c r="A587" s="19" t="s">
        <v>504</v>
      </c>
      <c r="B587" s="20" t="s">
        <v>505</v>
      </c>
      <c r="C587" s="19" t="s">
        <v>16</v>
      </c>
      <c r="D587" s="19" t="s">
        <v>17</v>
      </c>
      <c r="E587" s="21">
        <v>1.02</v>
      </c>
      <c r="F587" s="22">
        <v>35.590000000000003</v>
      </c>
      <c r="G587" s="22">
        <v>36.3018</v>
      </c>
    </row>
    <row r="588" spans="1:7" ht="15" customHeight="1">
      <c r="A588" s="19" t="s">
        <v>506</v>
      </c>
      <c r="B588" s="20" t="s">
        <v>507</v>
      </c>
      <c r="C588" s="19" t="s">
        <v>16</v>
      </c>
      <c r="D588" s="19" t="s">
        <v>508</v>
      </c>
      <c r="E588" s="21">
        <v>1</v>
      </c>
      <c r="F588" s="22">
        <v>24.99</v>
      </c>
      <c r="G588" s="22">
        <v>24.99</v>
      </c>
    </row>
    <row r="589" spans="1:7" ht="15" customHeight="1">
      <c r="A589" s="19" t="s">
        <v>509</v>
      </c>
      <c r="B589" s="20" t="s">
        <v>510</v>
      </c>
      <c r="C589" s="19" t="s">
        <v>16</v>
      </c>
      <c r="D589" s="19" t="s">
        <v>34</v>
      </c>
      <c r="E589" s="21">
        <v>4.5</v>
      </c>
      <c r="F589" s="22">
        <v>12.61</v>
      </c>
      <c r="G589" s="22">
        <v>56.744999999999997</v>
      </c>
    </row>
    <row r="590" spans="1:7" ht="15" customHeight="1">
      <c r="A590" s="19" t="s">
        <v>511</v>
      </c>
      <c r="B590" s="20" t="s">
        <v>512</v>
      </c>
      <c r="C590" s="19" t="s">
        <v>16</v>
      </c>
      <c r="D590" s="19" t="s">
        <v>91</v>
      </c>
      <c r="E590" s="21">
        <v>0.15</v>
      </c>
      <c r="F590" s="22">
        <v>15.54</v>
      </c>
      <c r="G590" s="22">
        <v>2.331</v>
      </c>
    </row>
    <row r="591" spans="1:7" ht="15" customHeight="1">
      <c r="A591" s="8"/>
      <c r="B591" s="8"/>
      <c r="C591" s="8"/>
      <c r="D591" s="8"/>
      <c r="E591" s="63" t="s">
        <v>513</v>
      </c>
      <c r="F591" s="63"/>
      <c r="G591" s="23">
        <v>120.3678</v>
      </c>
    </row>
    <row r="592" spans="1:7" ht="15" customHeight="1">
      <c r="A592" s="62" t="s">
        <v>514</v>
      </c>
      <c r="B592" s="62"/>
      <c r="C592" s="18" t="s">
        <v>3</v>
      </c>
      <c r="D592" s="18" t="s">
        <v>4</v>
      </c>
      <c r="E592" s="18" t="s">
        <v>501</v>
      </c>
      <c r="F592" s="18" t="s">
        <v>502</v>
      </c>
      <c r="G592" s="18" t="s">
        <v>503</v>
      </c>
    </row>
    <row r="593" spans="1:7" ht="15" customHeight="1">
      <c r="A593" s="19" t="s">
        <v>515</v>
      </c>
      <c r="B593" s="20" t="s">
        <v>516</v>
      </c>
      <c r="C593" s="19" t="s">
        <v>16</v>
      </c>
      <c r="D593" s="19" t="s">
        <v>517</v>
      </c>
      <c r="E593" s="21">
        <v>2</v>
      </c>
      <c r="F593" s="22">
        <v>15.55</v>
      </c>
      <c r="G593" s="22">
        <v>31.1</v>
      </c>
    </row>
    <row r="594" spans="1:7" ht="15" customHeight="1">
      <c r="A594" s="8"/>
      <c r="B594" s="8"/>
      <c r="C594" s="8"/>
      <c r="D594" s="8"/>
      <c r="E594" s="63" t="s">
        <v>518</v>
      </c>
      <c r="F594" s="63"/>
      <c r="G594" s="23">
        <v>31.1</v>
      </c>
    </row>
    <row r="595" spans="1:7" ht="15" customHeight="1">
      <c r="A595" s="8"/>
      <c r="B595" s="8"/>
      <c r="C595" s="8"/>
      <c r="D595" s="8"/>
      <c r="E595" s="64" t="s">
        <v>519</v>
      </c>
      <c r="F595" s="64"/>
      <c r="G595" s="4">
        <v>151.47</v>
      </c>
    </row>
    <row r="596" spans="1:7" ht="9.9499999999999993" customHeight="1">
      <c r="A596" s="8"/>
      <c r="B596" s="8"/>
      <c r="C596" s="60"/>
      <c r="D596" s="60"/>
      <c r="E596" s="8"/>
      <c r="F596" s="8"/>
      <c r="G596" s="8"/>
    </row>
    <row r="597" spans="1:7" ht="20.100000000000001" customHeight="1">
      <c r="A597" s="61" t="s">
        <v>347</v>
      </c>
      <c r="B597" s="61"/>
      <c r="C597" s="61"/>
      <c r="D597" s="61"/>
      <c r="E597" s="61"/>
      <c r="F597" s="61"/>
      <c r="G597" s="61"/>
    </row>
    <row r="598" spans="1:7" ht="15" customHeight="1">
      <c r="A598" s="62" t="s">
        <v>520</v>
      </c>
      <c r="B598" s="62"/>
      <c r="C598" s="18" t="s">
        <v>3</v>
      </c>
      <c r="D598" s="18" t="s">
        <v>4</v>
      </c>
      <c r="E598" s="18" t="s">
        <v>501</v>
      </c>
      <c r="F598" s="18" t="s">
        <v>502</v>
      </c>
      <c r="G598" s="18" t="s">
        <v>503</v>
      </c>
    </row>
    <row r="599" spans="1:7" ht="15" customHeight="1">
      <c r="A599" s="19" t="s">
        <v>521</v>
      </c>
      <c r="B599" s="20" t="s">
        <v>522</v>
      </c>
      <c r="C599" s="19" t="s">
        <v>16</v>
      </c>
      <c r="D599" s="19" t="s">
        <v>517</v>
      </c>
      <c r="E599" s="21">
        <v>1E-3</v>
      </c>
      <c r="F599" s="22">
        <v>75.045400000000001</v>
      </c>
      <c r="G599" s="22">
        <v>7.4999999999999997E-2</v>
      </c>
    </row>
    <row r="600" spans="1:7" ht="15" customHeight="1">
      <c r="A600" s="19" t="s">
        <v>523</v>
      </c>
      <c r="B600" s="20" t="s">
        <v>524</v>
      </c>
      <c r="C600" s="19" t="s">
        <v>16</v>
      </c>
      <c r="D600" s="19" t="s">
        <v>517</v>
      </c>
      <c r="E600" s="21">
        <v>2E-3</v>
      </c>
      <c r="F600" s="22">
        <v>0.6895</v>
      </c>
      <c r="G600" s="22">
        <v>1.4E-3</v>
      </c>
    </row>
    <row r="601" spans="1:7" ht="15" customHeight="1">
      <c r="A601" s="19" t="s">
        <v>525</v>
      </c>
      <c r="B601" s="20" t="s">
        <v>526</v>
      </c>
      <c r="C601" s="19" t="s">
        <v>16</v>
      </c>
      <c r="D601" s="19" t="s">
        <v>517</v>
      </c>
      <c r="E601" s="21">
        <v>2E-3</v>
      </c>
      <c r="F601" s="22">
        <v>1.3612</v>
      </c>
      <c r="G601" s="22">
        <v>2.7000000000000001E-3</v>
      </c>
    </row>
    <row r="602" spans="1:7" ht="15" customHeight="1">
      <c r="A602" s="8"/>
      <c r="B602" s="8"/>
      <c r="C602" s="8"/>
      <c r="D602" s="8"/>
      <c r="E602" s="63" t="s">
        <v>527</v>
      </c>
      <c r="F602" s="63"/>
      <c r="G602" s="23">
        <v>7.9100000000000004E-2</v>
      </c>
    </row>
    <row r="603" spans="1:7" ht="15" customHeight="1">
      <c r="A603" s="62" t="s">
        <v>514</v>
      </c>
      <c r="B603" s="62"/>
      <c r="C603" s="18" t="s">
        <v>3</v>
      </c>
      <c r="D603" s="18" t="s">
        <v>4</v>
      </c>
      <c r="E603" s="18" t="s">
        <v>501</v>
      </c>
      <c r="F603" s="18" t="s">
        <v>502</v>
      </c>
      <c r="G603" s="18" t="s">
        <v>503</v>
      </c>
    </row>
    <row r="604" spans="1:7" ht="15" customHeight="1">
      <c r="A604" s="19" t="s">
        <v>528</v>
      </c>
      <c r="B604" s="20" t="s">
        <v>529</v>
      </c>
      <c r="C604" s="19" t="s">
        <v>16</v>
      </c>
      <c r="D604" s="19" t="s">
        <v>517</v>
      </c>
      <c r="E604" s="21">
        <v>4.0000000000000001E-3</v>
      </c>
      <c r="F604" s="22">
        <v>16.77</v>
      </c>
      <c r="G604" s="22">
        <v>6.7100000000000007E-2</v>
      </c>
    </row>
    <row r="605" spans="1:7" ht="15" customHeight="1">
      <c r="A605" s="19" t="s">
        <v>530</v>
      </c>
      <c r="B605" s="20" t="s">
        <v>531</v>
      </c>
      <c r="C605" s="19" t="s">
        <v>16</v>
      </c>
      <c r="D605" s="19" t="s">
        <v>517</v>
      </c>
      <c r="E605" s="21">
        <v>2E-3</v>
      </c>
      <c r="F605" s="22">
        <v>24.86</v>
      </c>
      <c r="G605" s="22">
        <v>4.9700000000000001E-2</v>
      </c>
    </row>
    <row r="606" spans="1:7" ht="15" customHeight="1">
      <c r="A606" s="19" t="s">
        <v>532</v>
      </c>
      <c r="B606" s="20" t="s">
        <v>533</v>
      </c>
      <c r="C606" s="19" t="s">
        <v>16</v>
      </c>
      <c r="D606" s="19" t="s">
        <v>517</v>
      </c>
      <c r="E606" s="21">
        <v>2E-3</v>
      </c>
      <c r="F606" s="22">
        <v>30.34</v>
      </c>
      <c r="G606" s="22">
        <v>6.0699999999999997E-2</v>
      </c>
    </row>
    <row r="607" spans="1:7" ht="15" customHeight="1">
      <c r="A607" s="8"/>
      <c r="B607" s="8"/>
      <c r="C607" s="8"/>
      <c r="D607" s="8"/>
      <c r="E607" s="63" t="s">
        <v>518</v>
      </c>
      <c r="F607" s="63"/>
      <c r="G607" s="23">
        <v>0.17749999999999999</v>
      </c>
    </row>
    <row r="608" spans="1:7" ht="15" customHeight="1">
      <c r="A608" s="8"/>
      <c r="B608" s="8"/>
      <c r="C608" s="8"/>
      <c r="D608" s="8"/>
      <c r="E608" s="64" t="s">
        <v>519</v>
      </c>
      <c r="F608" s="64"/>
      <c r="G608" s="4">
        <v>0.26</v>
      </c>
    </row>
    <row r="609" spans="1:7" ht="9.9499999999999993" customHeight="1">
      <c r="A609" s="8"/>
      <c r="B609" s="8"/>
      <c r="C609" s="60"/>
      <c r="D609" s="60"/>
      <c r="E609" s="8"/>
      <c r="F609" s="8"/>
      <c r="G609" s="8"/>
    </row>
    <row r="610" spans="1:7" ht="20.100000000000001" customHeight="1">
      <c r="A610" s="61" t="s">
        <v>348</v>
      </c>
      <c r="B610" s="61"/>
      <c r="C610" s="61"/>
      <c r="D610" s="61"/>
      <c r="E610" s="61"/>
      <c r="F610" s="61"/>
      <c r="G610" s="61"/>
    </row>
    <row r="611" spans="1:7" ht="15" customHeight="1">
      <c r="A611" s="62" t="s">
        <v>520</v>
      </c>
      <c r="B611" s="62"/>
      <c r="C611" s="18" t="s">
        <v>3</v>
      </c>
      <c r="D611" s="18" t="s">
        <v>4</v>
      </c>
      <c r="E611" s="18" t="s">
        <v>501</v>
      </c>
      <c r="F611" s="18" t="s">
        <v>502</v>
      </c>
      <c r="G611" s="18" t="s">
        <v>503</v>
      </c>
    </row>
    <row r="612" spans="1:7" ht="15" customHeight="1">
      <c r="A612" s="19" t="s">
        <v>534</v>
      </c>
      <c r="B612" s="20" t="s">
        <v>535</v>
      </c>
      <c r="C612" s="19" t="s">
        <v>16</v>
      </c>
      <c r="D612" s="19" t="s">
        <v>517</v>
      </c>
      <c r="E612" s="21">
        <v>1.1282099999999999E-3</v>
      </c>
      <c r="F612" s="22">
        <v>48.682699999999997</v>
      </c>
      <c r="G612" s="22">
        <v>5.4899999999999997E-2</v>
      </c>
    </row>
    <row r="613" spans="1:7" ht="15" customHeight="1">
      <c r="A613" s="19" t="s">
        <v>536</v>
      </c>
      <c r="B613" s="20" t="s">
        <v>537</v>
      </c>
      <c r="C613" s="19" t="s">
        <v>16</v>
      </c>
      <c r="D613" s="19" t="s">
        <v>517</v>
      </c>
      <c r="E613" s="21">
        <v>4.0000000000000001E-3</v>
      </c>
      <c r="F613" s="22">
        <v>159.49760000000001</v>
      </c>
      <c r="G613" s="22">
        <v>0.63800000000000001</v>
      </c>
    </row>
    <row r="614" spans="1:7" ht="15" customHeight="1">
      <c r="A614" s="19" t="s">
        <v>538</v>
      </c>
      <c r="B614" s="20" t="s">
        <v>539</v>
      </c>
      <c r="C614" s="19" t="s">
        <v>16</v>
      </c>
      <c r="D614" s="19" t="s">
        <v>517</v>
      </c>
      <c r="E614" s="21">
        <v>2.20513E-3</v>
      </c>
      <c r="F614" s="22">
        <v>62.153399999999998</v>
      </c>
      <c r="G614" s="22">
        <v>0.1371</v>
      </c>
    </row>
    <row r="615" spans="1:7" ht="15" customHeight="1">
      <c r="A615" s="19" t="s">
        <v>540</v>
      </c>
      <c r="B615" s="20" t="s">
        <v>541</v>
      </c>
      <c r="C615" s="19" t="s">
        <v>16</v>
      </c>
      <c r="D615" s="19" t="s">
        <v>517</v>
      </c>
      <c r="E615" s="21">
        <v>3.5897000000000001E-4</v>
      </c>
      <c r="F615" s="22">
        <v>179.5523</v>
      </c>
      <c r="G615" s="22">
        <v>6.4500000000000002E-2</v>
      </c>
    </row>
    <row r="616" spans="1:7" ht="15" customHeight="1">
      <c r="A616" s="19" t="s">
        <v>542</v>
      </c>
      <c r="B616" s="20" t="s">
        <v>543</v>
      </c>
      <c r="C616" s="19" t="s">
        <v>16</v>
      </c>
      <c r="D616" s="19" t="s">
        <v>517</v>
      </c>
      <c r="E616" s="21">
        <v>1.69231E-3</v>
      </c>
      <c r="F616" s="22">
        <v>55.881500000000003</v>
      </c>
      <c r="G616" s="22">
        <v>9.4600000000000004E-2</v>
      </c>
    </row>
    <row r="617" spans="1:7" ht="15" customHeight="1">
      <c r="A617" s="19" t="s">
        <v>544</v>
      </c>
      <c r="B617" s="20" t="s">
        <v>545</v>
      </c>
      <c r="C617" s="19" t="s">
        <v>16</v>
      </c>
      <c r="D617" s="19" t="s">
        <v>517</v>
      </c>
      <c r="E617" s="21">
        <v>8.7179E-4</v>
      </c>
      <c r="F617" s="22">
        <v>170.98079999999999</v>
      </c>
      <c r="G617" s="22">
        <v>0.14910000000000001</v>
      </c>
    </row>
    <row r="618" spans="1:7" ht="15" customHeight="1">
      <c r="A618" s="19" t="s">
        <v>546</v>
      </c>
      <c r="B618" s="20" t="s">
        <v>547</v>
      </c>
      <c r="C618" s="19" t="s">
        <v>16</v>
      </c>
      <c r="D618" s="19" t="s">
        <v>517</v>
      </c>
      <c r="E618" s="21">
        <v>3.8462000000000001E-4</v>
      </c>
      <c r="F618" s="22">
        <v>2.7079</v>
      </c>
      <c r="G618" s="22">
        <v>1E-3</v>
      </c>
    </row>
    <row r="619" spans="1:7" ht="15" customHeight="1">
      <c r="A619" s="19" t="s">
        <v>548</v>
      </c>
      <c r="B619" s="20" t="s">
        <v>549</v>
      </c>
      <c r="C619" s="19" t="s">
        <v>16</v>
      </c>
      <c r="D619" s="19" t="s">
        <v>517</v>
      </c>
      <c r="E619" s="21">
        <v>2.1794900000000001E-3</v>
      </c>
      <c r="F619" s="22">
        <v>4.0797999999999996</v>
      </c>
      <c r="G619" s="22">
        <v>8.8999999999999999E-3</v>
      </c>
    </row>
    <row r="620" spans="1:7" ht="15" customHeight="1">
      <c r="A620" s="19" t="s">
        <v>550</v>
      </c>
      <c r="B620" s="20" t="s">
        <v>551</v>
      </c>
      <c r="C620" s="19" t="s">
        <v>16</v>
      </c>
      <c r="D620" s="19" t="s">
        <v>517</v>
      </c>
      <c r="E620" s="21">
        <v>0</v>
      </c>
      <c r="F620" s="22">
        <v>76.574700000000007</v>
      </c>
      <c r="G620" s="22">
        <v>0</v>
      </c>
    </row>
    <row r="621" spans="1:7" ht="15" customHeight="1">
      <c r="A621" s="19" t="s">
        <v>552</v>
      </c>
      <c r="B621" s="20" t="s">
        <v>553</v>
      </c>
      <c r="C621" s="19" t="s">
        <v>16</v>
      </c>
      <c r="D621" s="19" t="s">
        <v>517</v>
      </c>
      <c r="E621" s="21">
        <v>2.5641000000000001E-3</v>
      </c>
      <c r="F621" s="22">
        <v>218.35159999999999</v>
      </c>
      <c r="G621" s="22">
        <v>0.55989999999999995</v>
      </c>
    </row>
    <row r="622" spans="1:7" ht="15" customHeight="1">
      <c r="A622" s="19" t="s">
        <v>554</v>
      </c>
      <c r="B622" s="20" t="s">
        <v>555</v>
      </c>
      <c r="C622" s="19" t="s">
        <v>16</v>
      </c>
      <c r="D622" s="19" t="s">
        <v>517</v>
      </c>
      <c r="E622" s="21">
        <v>3.8462000000000001E-4</v>
      </c>
      <c r="F622" s="22">
        <v>27.351099999999999</v>
      </c>
      <c r="G622" s="22">
        <v>1.0500000000000001E-2</v>
      </c>
    </row>
    <row r="623" spans="1:7" ht="15" customHeight="1">
      <c r="A623" s="19" t="s">
        <v>556</v>
      </c>
      <c r="B623" s="20" t="s">
        <v>557</v>
      </c>
      <c r="C623" s="19" t="s">
        <v>16</v>
      </c>
      <c r="D623" s="19" t="s">
        <v>517</v>
      </c>
      <c r="E623" s="21">
        <v>2.1794900000000001E-3</v>
      </c>
      <c r="F623" s="22">
        <v>97.439300000000003</v>
      </c>
      <c r="G623" s="22">
        <v>0.21240000000000001</v>
      </c>
    </row>
    <row r="624" spans="1:7" ht="15" customHeight="1">
      <c r="A624" s="8"/>
      <c r="B624" s="8"/>
      <c r="C624" s="8"/>
      <c r="D624" s="8"/>
      <c r="E624" s="63" t="s">
        <v>527</v>
      </c>
      <c r="F624" s="63"/>
      <c r="G624" s="23">
        <v>1.9309000000000001</v>
      </c>
    </row>
    <row r="625" spans="1:7" ht="15" customHeight="1">
      <c r="A625" s="62" t="s">
        <v>514</v>
      </c>
      <c r="B625" s="62"/>
      <c r="C625" s="18" t="s">
        <v>3</v>
      </c>
      <c r="D625" s="18" t="s">
        <v>4</v>
      </c>
      <c r="E625" s="18" t="s">
        <v>501</v>
      </c>
      <c r="F625" s="18" t="s">
        <v>502</v>
      </c>
      <c r="G625" s="18" t="s">
        <v>503</v>
      </c>
    </row>
    <row r="626" spans="1:7" ht="15" customHeight="1">
      <c r="A626" s="19" t="s">
        <v>515</v>
      </c>
      <c r="B626" s="20" t="s">
        <v>516</v>
      </c>
      <c r="C626" s="19" t="s">
        <v>16</v>
      </c>
      <c r="D626" s="19" t="s">
        <v>517</v>
      </c>
      <c r="E626" s="21">
        <v>1.282051E-2</v>
      </c>
      <c r="F626" s="22">
        <v>15.55</v>
      </c>
      <c r="G626" s="22">
        <v>0.19939999999999999</v>
      </c>
    </row>
    <row r="627" spans="1:7" ht="15" customHeight="1">
      <c r="A627" s="8"/>
      <c r="B627" s="8"/>
      <c r="C627" s="8"/>
      <c r="D627" s="8"/>
      <c r="E627" s="63" t="s">
        <v>518</v>
      </c>
      <c r="F627" s="63"/>
      <c r="G627" s="23">
        <v>0.19939999999999999</v>
      </c>
    </row>
    <row r="628" spans="1:7" ht="15" customHeight="1">
      <c r="A628" s="8"/>
      <c r="B628" s="8"/>
      <c r="C628" s="8"/>
      <c r="D628" s="8"/>
      <c r="E628" s="64" t="s">
        <v>519</v>
      </c>
      <c r="F628" s="64"/>
      <c r="G628" s="4">
        <v>2.13</v>
      </c>
    </row>
    <row r="629" spans="1:7" ht="9.9499999999999993" customHeight="1">
      <c r="A629" s="8"/>
      <c r="B629" s="8"/>
      <c r="C629" s="60"/>
      <c r="D629" s="60"/>
      <c r="E629" s="8"/>
      <c r="F629" s="8"/>
      <c r="G629" s="8"/>
    </row>
    <row r="630" spans="1:7" ht="20.100000000000001" customHeight="1">
      <c r="A630" s="61" t="s">
        <v>349</v>
      </c>
      <c r="B630" s="61"/>
      <c r="C630" s="61"/>
      <c r="D630" s="61"/>
      <c r="E630" s="61"/>
      <c r="F630" s="61"/>
      <c r="G630" s="61"/>
    </row>
    <row r="631" spans="1:7" ht="15" customHeight="1">
      <c r="A631" s="62" t="s">
        <v>514</v>
      </c>
      <c r="B631" s="62"/>
      <c r="C631" s="18" t="s">
        <v>3</v>
      </c>
      <c r="D631" s="18" t="s">
        <v>4</v>
      </c>
      <c r="E631" s="18" t="s">
        <v>501</v>
      </c>
      <c r="F631" s="18" t="s">
        <v>502</v>
      </c>
      <c r="G631" s="18" t="s">
        <v>503</v>
      </c>
    </row>
    <row r="632" spans="1:7" ht="15" customHeight="1">
      <c r="A632" s="19" t="s">
        <v>515</v>
      </c>
      <c r="B632" s="20" t="s">
        <v>516</v>
      </c>
      <c r="C632" s="19" t="s">
        <v>16</v>
      </c>
      <c r="D632" s="19" t="s">
        <v>517</v>
      </c>
      <c r="E632" s="21">
        <v>2.93</v>
      </c>
      <c r="F632" s="22">
        <v>15.55</v>
      </c>
      <c r="G632" s="22">
        <v>45.561500000000002</v>
      </c>
    </row>
    <row r="633" spans="1:7" ht="15" customHeight="1">
      <c r="A633" s="8"/>
      <c r="B633" s="8"/>
      <c r="C633" s="8"/>
      <c r="D633" s="8"/>
      <c r="E633" s="63" t="s">
        <v>518</v>
      </c>
      <c r="F633" s="63"/>
      <c r="G633" s="23">
        <v>45.561500000000002</v>
      </c>
    </row>
    <row r="634" spans="1:7" ht="15" customHeight="1">
      <c r="A634" s="8"/>
      <c r="B634" s="8"/>
      <c r="C634" s="8"/>
      <c r="D634" s="8"/>
      <c r="E634" s="64" t="s">
        <v>519</v>
      </c>
      <c r="F634" s="64"/>
      <c r="G634" s="4">
        <v>45.56</v>
      </c>
    </row>
    <row r="635" spans="1:7" ht="9.9499999999999993" customHeight="1">
      <c r="A635" s="8"/>
      <c r="B635" s="8"/>
      <c r="C635" s="60"/>
      <c r="D635" s="60"/>
      <c r="E635" s="8"/>
      <c r="F635" s="8"/>
      <c r="G635" s="8"/>
    </row>
    <row r="636" spans="1:7" ht="20.100000000000001" customHeight="1">
      <c r="A636" s="61" t="s">
        <v>350</v>
      </c>
      <c r="B636" s="61"/>
      <c r="C636" s="61"/>
      <c r="D636" s="61"/>
      <c r="E636" s="61"/>
      <c r="F636" s="61"/>
      <c r="G636" s="61"/>
    </row>
    <row r="637" spans="1:7" ht="15" customHeight="1">
      <c r="A637" s="62" t="s">
        <v>514</v>
      </c>
      <c r="B637" s="62"/>
      <c r="C637" s="18" t="s">
        <v>3</v>
      </c>
      <c r="D637" s="18" t="s">
        <v>4</v>
      </c>
      <c r="E637" s="18" t="s">
        <v>501</v>
      </c>
      <c r="F637" s="18" t="s">
        <v>502</v>
      </c>
      <c r="G637" s="18" t="s">
        <v>503</v>
      </c>
    </row>
    <row r="638" spans="1:7" ht="15" customHeight="1">
      <c r="A638" s="19" t="s">
        <v>515</v>
      </c>
      <c r="B638" s="20" t="s">
        <v>516</v>
      </c>
      <c r="C638" s="19" t="s">
        <v>16</v>
      </c>
      <c r="D638" s="19" t="s">
        <v>517</v>
      </c>
      <c r="E638" s="21">
        <v>1.7</v>
      </c>
      <c r="F638" s="22">
        <v>15.55</v>
      </c>
      <c r="G638" s="22">
        <v>26.434999999999999</v>
      </c>
    </row>
    <row r="639" spans="1:7" ht="15" customHeight="1">
      <c r="A639" s="8"/>
      <c r="B639" s="8"/>
      <c r="C639" s="8"/>
      <c r="D639" s="8"/>
      <c r="E639" s="63" t="s">
        <v>518</v>
      </c>
      <c r="F639" s="63"/>
      <c r="G639" s="23">
        <v>26.434999999999999</v>
      </c>
    </row>
    <row r="640" spans="1:7" ht="15" customHeight="1">
      <c r="A640" s="8"/>
      <c r="B640" s="8"/>
      <c r="C640" s="8"/>
      <c r="D640" s="8"/>
      <c r="E640" s="64" t="s">
        <v>519</v>
      </c>
      <c r="F640" s="64"/>
      <c r="G640" s="4">
        <v>26.43</v>
      </c>
    </row>
    <row r="641" spans="1:7" ht="9.9499999999999993" customHeight="1">
      <c r="A641" s="8"/>
      <c r="B641" s="8"/>
      <c r="C641" s="60"/>
      <c r="D641" s="60"/>
      <c r="E641" s="8"/>
      <c r="F641" s="8"/>
      <c r="G641" s="8"/>
    </row>
    <row r="642" spans="1:7" ht="20.100000000000001" customHeight="1">
      <c r="A642" s="61" t="s">
        <v>351</v>
      </c>
      <c r="B642" s="61"/>
      <c r="C642" s="61"/>
      <c r="D642" s="61"/>
      <c r="E642" s="61"/>
      <c r="F642" s="61"/>
      <c r="G642" s="61"/>
    </row>
    <row r="643" spans="1:7" ht="15" customHeight="1">
      <c r="A643" s="62" t="s">
        <v>520</v>
      </c>
      <c r="B643" s="62"/>
      <c r="C643" s="18" t="s">
        <v>3</v>
      </c>
      <c r="D643" s="18" t="s">
        <v>4</v>
      </c>
      <c r="E643" s="18" t="s">
        <v>501</v>
      </c>
      <c r="F643" s="18" t="s">
        <v>502</v>
      </c>
      <c r="G643" s="18" t="s">
        <v>503</v>
      </c>
    </row>
    <row r="644" spans="1:7" ht="15" customHeight="1">
      <c r="A644" s="19" t="s">
        <v>534</v>
      </c>
      <c r="B644" s="20" t="s">
        <v>535</v>
      </c>
      <c r="C644" s="19" t="s">
        <v>16</v>
      </c>
      <c r="D644" s="19" t="s">
        <v>517</v>
      </c>
      <c r="E644" s="21">
        <v>0</v>
      </c>
      <c r="F644" s="22">
        <v>48.682699999999997</v>
      </c>
      <c r="G644" s="22">
        <v>0</v>
      </c>
    </row>
    <row r="645" spans="1:7" ht="15" customHeight="1">
      <c r="A645" s="19" t="s">
        <v>536</v>
      </c>
      <c r="B645" s="20" t="s">
        <v>537</v>
      </c>
      <c r="C645" s="19" t="s">
        <v>16</v>
      </c>
      <c r="D645" s="19" t="s">
        <v>517</v>
      </c>
      <c r="E645" s="21">
        <v>8.88889E-3</v>
      </c>
      <c r="F645" s="22">
        <v>159.49760000000001</v>
      </c>
      <c r="G645" s="22">
        <v>1.4177999999999999</v>
      </c>
    </row>
    <row r="646" spans="1:7" ht="15" customHeight="1">
      <c r="A646" s="19" t="s">
        <v>590</v>
      </c>
      <c r="B646" s="20" t="s">
        <v>591</v>
      </c>
      <c r="C646" s="19" t="s">
        <v>16</v>
      </c>
      <c r="D646" s="19" t="s">
        <v>517</v>
      </c>
      <c r="E646" s="21">
        <v>1.82222E-3</v>
      </c>
      <c r="F646" s="22">
        <v>53.832900000000002</v>
      </c>
      <c r="G646" s="22">
        <v>9.8100000000000007E-2</v>
      </c>
    </row>
    <row r="647" spans="1:7" ht="15" customHeight="1">
      <c r="A647" s="19" t="s">
        <v>592</v>
      </c>
      <c r="B647" s="20" t="s">
        <v>593</v>
      </c>
      <c r="C647" s="19" t="s">
        <v>16</v>
      </c>
      <c r="D647" s="19" t="s">
        <v>517</v>
      </c>
      <c r="E647" s="21">
        <v>2.6222200000000002E-3</v>
      </c>
      <c r="F647" s="22">
        <v>166.44130000000001</v>
      </c>
      <c r="G647" s="22">
        <v>0.43640000000000001</v>
      </c>
    </row>
    <row r="648" spans="1:7" ht="15" customHeight="1">
      <c r="A648" s="19" t="s">
        <v>546</v>
      </c>
      <c r="B648" s="20" t="s">
        <v>547</v>
      </c>
      <c r="C648" s="19" t="s">
        <v>16</v>
      </c>
      <c r="D648" s="19" t="s">
        <v>517</v>
      </c>
      <c r="E648" s="21">
        <v>7.5555999999999996E-4</v>
      </c>
      <c r="F648" s="22">
        <v>2.7079</v>
      </c>
      <c r="G648" s="22">
        <v>2E-3</v>
      </c>
    </row>
    <row r="649" spans="1:7" ht="15" customHeight="1">
      <c r="A649" s="19" t="s">
        <v>548</v>
      </c>
      <c r="B649" s="20" t="s">
        <v>549</v>
      </c>
      <c r="C649" s="19" t="s">
        <v>16</v>
      </c>
      <c r="D649" s="19" t="s">
        <v>517</v>
      </c>
      <c r="E649" s="21">
        <v>3.6888899999999998E-3</v>
      </c>
      <c r="F649" s="22">
        <v>4.0797999999999996</v>
      </c>
      <c r="G649" s="22">
        <v>1.4999999999999999E-2</v>
      </c>
    </row>
    <row r="650" spans="1:7" ht="15" customHeight="1">
      <c r="A650" s="19" t="s">
        <v>550</v>
      </c>
      <c r="B650" s="20" t="s">
        <v>551</v>
      </c>
      <c r="C650" s="19" t="s">
        <v>16</v>
      </c>
      <c r="D650" s="19" t="s">
        <v>517</v>
      </c>
      <c r="E650" s="21">
        <v>0</v>
      </c>
      <c r="F650" s="22">
        <v>76.574700000000007</v>
      </c>
      <c r="G650" s="22">
        <v>0</v>
      </c>
    </row>
    <row r="651" spans="1:7" ht="15" customHeight="1">
      <c r="A651" s="19" t="s">
        <v>552</v>
      </c>
      <c r="B651" s="20" t="s">
        <v>553</v>
      </c>
      <c r="C651" s="19" t="s">
        <v>16</v>
      </c>
      <c r="D651" s="19" t="s">
        <v>517</v>
      </c>
      <c r="E651" s="21">
        <v>4.44444E-3</v>
      </c>
      <c r="F651" s="22">
        <v>218.35159999999999</v>
      </c>
      <c r="G651" s="22">
        <v>0.97050000000000003</v>
      </c>
    </row>
    <row r="652" spans="1:7" ht="15" customHeight="1">
      <c r="A652" s="19" t="s">
        <v>554</v>
      </c>
      <c r="B652" s="20" t="s">
        <v>555</v>
      </c>
      <c r="C652" s="19" t="s">
        <v>16</v>
      </c>
      <c r="D652" s="19" t="s">
        <v>517</v>
      </c>
      <c r="E652" s="21">
        <v>7.5555999999999996E-4</v>
      </c>
      <c r="F652" s="22">
        <v>27.351099999999999</v>
      </c>
      <c r="G652" s="22">
        <v>2.07E-2</v>
      </c>
    </row>
    <row r="653" spans="1:7" ht="15" customHeight="1">
      <c r="A653" s="19" t="s">
        <v>556</v>
      </c>
      <c r="B653" s="20" t="s">
        <v>557</v>
      </c>
      <c r="C653" s="19" t="s">
        <v>16</v>
      </c>
      <c r="D653" s="19" t="s">
        <v>517</v>
      </c>
      <c r="E653" s="21">
        <v>3.6888899999999998E-3</v>
      </c>
      <c r="F653" s="22">
        <v>97.439300000000003</v>
      </c>
      <c r="G653" s="22">
        <v>0.3594</v>
      </c>
    </row>
    <row r="654" spans="1:7" ht="15" customHeight="1">
      <c r="A654" s="8"/>
      <c r="B654" s="8"/>
      <c r="C654" s="8"/>
      <c r="D654" s="8"/>
      <c r="E654" s="63" t="s">
        <v>527</v>
      </c>
      <c r="F654" s="63"/>
      <c r="G654" s="23">
        <v>3.3199000000000001</v>
      </c>
    </row>
    <row r="655" spans="1:7" ht="15" customHeight="1">
      <c r="A655" s="62" t="s">
        <v>514</v>
      </c>
      <c r="B655" s="62"/>
      <c r="C655" s="18" t="s">
        <v>3</v>
      </c>
      <c r="D655" s="18" t="s">
        <v>4</v>
      </c>
      <c r="E655" s="18" t="s">
        <v>501</v>
      </c>
      <c r="F655" s="18" t="s">
        <v>502</v>
      </c>
      <c r="G655" s="18" t="s">
        <v>503</v>
      </c>
    </row>
    <row r="656" spans="1:7" ht="15" customHeight="1">
      <c r="A656" s="19" t="s">
        <v>515</v>
      </c>
      <c r="B656" s="20" t="s">
        <v>516</v>
      </c>
      <c r="C656" s="19" t="s">
        <v>16</v>
      </c>
      <c r="D656" s="19" t="s">
        <v>517</v>
      </c>
      <c r="E656" s="21">
        <v>2.2222220000000001E-2</v>
      </c>
      <c r="F656" s="22">
        <v>15.55</v>
      </c>
      <c r="G656" s="22">
        <v>0.34560000000000002</v>
      </c>
    </row>
    <row r="657" spans="1:7" ht="15" customHeight="1">
      <c r="A657" s="8"/>
      <c r="B657" s="8"/>
      <c r="C657" s="8"/>
      <c r="D657" s="8"/>
      <c r="E657" s="63" t="s">
        <v>518</v>
      </c>
      <c r="F657" s="63"/>
      <c r="G657" s="23">
        <v>0.34560000000000002</v>
      </c>
    </row>
    <row r="658" spans="1:7" ht="15" customHeight="1">
      <c r="A658" s="62" t="s">
        <v>568</v>
      </c>
      <c r="B658" s="62"/>
      <c r="C658" s="18" t="s">
        <v>3</v>
      </c>
      <c r="D658" s="18" t="s">
        <v>4</v>
      </c>
      <c r="E658" s="18" t="s">
        <v>501</v>
      </c>
      <c r="F658" s="18" t="s">
        <v>502</v>
      </c>
      <c r="G658" s="18" t="s">
        <v>503</v>
      </c>
    </row>
    <row r="659" spans="1:7" ht="15" customHeight="1">
      <c r="A659" s="19" t="s">
        <v>594</v>
      </c>
      <c r="B659" s="20" t="s">
        <v>595</v>
      </c>
      <c r="C659" s="19" t="s">
        <v>16</v>
      </c>
      <c r="D659" s="19" t="s">
        <v>17</v>
      </c>
      <c r="E659" s="21">
        <v>1</v>
      </c>
      <c r="F659" s="22">
        <v>0.36</v>
      </c>
      <c r="G659" s="22">
        <v>0.36</v>
      </c>
    </row>
    <row r="660" spans="1:7" ht="15" customHeight="1">
      <c r="A660" s="19" t="s">
        <v>596</v>
      </c>
      <c r="B660" s="20" t="s">
        <v>597</v>
      </c>
      <c r="C660" s="19" t="s">
        <v>16</v>
      </c>
      <c r="D660" s="19" t="s">
        <v>38</v>
      </c>
      <c r="E660" s="21">
        <v>1.2669999999999999</v>
      </c>
      <c r="F660" s="22">
        <v>4.1399999999999997</v>
      </c>
      <c r="G660" s="22">
        <v>5.2454000000000001</v>
      </c>
    </row>
    <row r="661" spans="1:7" ht="15" customHeight="1">
      <c r="A661" s="19" t="s">
        <v>598</v>
      </c>
      <c r="B661" s="20" t="s">
        <v>599</v>
      </c>
      <c r="C661" s="19" t="s">
        <v>16</v>
      </c>
      <c r="D661" s="19" t="s">
        <v>38</v>
      </c>
      <c r="E661" s="21">
        <v>0.2</v>
      </c>
      <c r="F661" s="22">
        <v>3.14</v>
      </c>
      <c r="G661" s="22">
        <v>0.628</v>
      </c>
    </row>
    <row r="662" spans="1:7" ht="15" customHeight="1">
      <c r="A662" s="8"/>
      <c r="B662" s="8"/>
      <c r="C662" s="8"/>
      <c r="D662" s="8"/>
      <c r="E662" s="63" t="s">
        <v>571</v>
      </c>
      <c r="F662" s="63"/>
      <c r="G662" s="23">
        <v>6.2333999999999996</v>
      </c>
    </row>
    <row r="663" spans="1:7" ht="15" customHeight="1">
      <c r="A663" s="8"/>
      <c r="B663" s="8"/>
      <c r="C663" s="8"/>
      <c r="D663" s="8"/>
      <c r="E663" s="64" t="s">
        <v>519</v>
      </c>
      <c r="F663" s="64"/>
      <c r="G663" s="4">
        <v>9.9</v>
      </c>
    </row>
    <row r="664" spans="1:7" ht="9.9499999999999993" customHeight="1">
      <c r="A664" s="8"/>
      <c r="B664" s="8"/>
      <c r="C664" s="60"/>
      <c r="D664" s="60"/>
      <c r="E664" s="8"/>
      <c r="F664" s="8"/>
      <c r="G664" s="8"/>
    </row>
    <row r="665" spans="1:7" ht="20.100000000000001" customHeight="1">
      <c r="A665" s="61" t="s">
        <v>353</v>
      </c>
      <c r="B665" s="61"/>
      <c r="C665" s="61"/>
      <c r="D665" s="61"/>
      <c r="E665" s="61"/>
      <c r="F665" s="61"/>
      <c r="G665" s="61"/>
    </row>
    <row r="666" spans="1:7" ht="15" customHeight="1">
      <c r="A666" s="62" t="s">
        <v>520</v>
      </c>
      <c r="B666" s="62"/>
      <c r="C666" s="18" t="s">
        <v>3</v>
      </c>
      <c r="D666" s="18" t="s">
        <v>4</v>
      </c>
      <c r="E666" s="18" t="s">
        <v>501</v>
      </c>
      <c r="F666" s="18" t="s">
        <v>502</v>
      </c>
      <c r="G666" s="18" t="s">
        <v>503</v>
      </c>
    </row>
    <row r="667" spans="1:7" ht="15" customHeight="1">
      <c r="A667" s="19" t="s">
        <v>600</v>
      </c>
      <c r="B667" s="20" t="s">
        <v>601</v>
      </c>
      <c r="C667" s="19" t="s">
        <v>16</v>
      </c>
      <c r="D667" s="19" t="s">
        <v>517</v>
      </c>
      <c r="E667" s="21">
        <v>9.7999999999999997E-3</v>
      </c>
      <c r="F667" s="22">
        <v>129.66239999999999</v>
      </c>
      <c r="G667" s="22">
        <v>1.2706999999999999</v>
      </c>
    </row>
    <row r="668" spans="1:7" ht="15" customHeight="1">
      <c r="A668" s="19" t="s">
        <v>602</v>
      </c>
      <c r="B668" s="20" t="s">
        <v>603</v>
      </c>
      <c r="C668" s="19" t="s">
        <v>16</v>
      </c>
      <c r="D668" s="19" t="s">
        <v>517</v>
      </c>
      <c r="E668" s="21">
        <v>9.7999999999999997E-3</v>
      </c>
      <c r="F668" s="22">
        <v>167.59989999999999</v>
      </c>
      <c r="G668" s="22">
        <v>1.6425000000000001</v>
      </c>
    </row>
    <row r="669" spans="1:7" ht="15" customHeight="1">
      <c r="A669" s="8"/>
      <c r="B669" s="8"/>
      <c r="C669" s="8"/>
      <c r="D669" s="8"/>
      <c r="E669" s="63" t="s">
        <v>527</v>
      </c>
      <c r="F669" s="63"/>
      <c r="G669" s="23">
        <v>2.9131999999999998</v>
      </c>
    </row>
    <row r="670" spans="1:7" ht="15" customHeight="1">
      <c r="A670" s="62" t="s">
        <v>514</v>
      </c>
      <c r="B670" s="62"/>
      <c r="C670" s="18" t="s">
        <v>3</v>
      </c>
      <c r="D670" s="18" t="s">
        <v>4</v>
      </c>
      <c r="E670" s="18" t="s">
        <v>501</v>
      </c>
      <c r="F670" s="18" t="s">
        <v>502</v>
      </c>
      <c r="G670" s="18" t="s">
        <v>503</v>
      </c>
    </row>
    <row r="671" spans="1:7" ht="15" customHeight="1">
      <c r="A671" s="19" t="s">
        <v>515</v>
      </c>
      <c r="B671" s="20" t="s">
        <v>516</v>
      </c>
      <c r="C671" s="19" t="s">
        <v>16</v>
      </c>
      <c r="D671" s="19" t="s">
        <v>517</v>
      </c>
      <c r="E671" s="21">
        <v>1.9599999999999999E-2</v>
      </c>
      <c r="F671" s="22">
        <v>15.55</v>
      </c>
      <c r="G671" s="22">
        <v>0.30480000000000002</v>
      </c>
    </row>
    <row r="672" spans="1:7" ht="15" customHeight="1">
      <c r="A672" s="8"/>
      <c r="B672" s="8"/>
      <c r="C672" s="8"/>
      <c r="D672" s="8"/>
      <c r="E672" s="63" t="s">
        <v>518</v>
      </c>
      <c r="F672" s="63"/>
      <c r="G672" s="23">
        <v>0.30480000000000002</v>
      </c>
    </row>
    <row r="673" spans="1:7" ht="15" customHeight="1">
      <c r="A673" s="8"/>
      <c r="B673" s="8"/>
      <c r="C673" s="8"/>
      <c r="D673" s="8"/>
      <c r="E673" s="64" t="s">
        <v>519</v>
      </c>
      <c r="F673" s="64"/>
      <c r="G673" s="4">
        <v>3.22</v>
      </c>
    </row>
    <row r="674" spans="1:7" ht="9.9499999999999993" customHeight="1">
      <c r="A674" s="8"/>
      <c r="B674" s="8"/>
      <c r="C674" s="60"/>
      <c r="D674" s="60"/>
      <c r="E674" s="8"/>
      <c r="F674" s="8"/>
      <c r="G674" s="8"/>
    </row>
    <row r="675" spans="1:7" ht="20.100000000000001" customHeight="1">
      <c r="A675" s="61" t="s">
        <v>354</v>
      </c>
      <c r="B675" s="61"/>
      <c r="C675" s="61"/>
      <c r="D675" s="61"/>
      <c r="E675" s="61"/>
      <c r="F675" s="61"/>
      <c r="G675" s="61"/>
    </row>
    <row r="676" spans="1:7" ht="15" customHeight="1">
      <c r="A676" s="62" t="s">
        <v>500</v>
      </c>
      <c r="B676" s="62"/>
      <c r="C676" s="18" t="s">
        <v>3</v>
      </c>
      <c r="D676" s="18" t="s">
        <v>4</v>
      </c>
      <c r="E676" s="18" t="s">
        <v>501</v>
      </c>
      <c r="F676" s="18" t="s">
        <v>502</v>
      </c>
      <c r="G676" s="18" t="s">
        <v>503</v>
      </c>
    </row>
    <row r="677" spans="1:7" ht="15" customHeight="1">
      <c r="A677" s="19" t="s">
        <v>564</v>
      </c>
      <c r="B677" s="20" t="s">
        <v>565</v>
      </c>
      <c r="C677" s="19" t="s">
        <v>16</v>
      </c>
      <c r="D677" s="19" t="s">
        <v>38</v>
      </c>
      <c r="E677" s="21">
        <v>1.1499999999999999</v>
      </c>
      <c r="F677" s="22">
        <v>66.06</v>
      </c>
      <c r="G677" s="22">
        <v>75.968999999999994</v>
      </c>
    </row>
    <row r="678" spans="1:7" ht="15" customHeight="1">
      <c r="A678" s="8"/>
      <c r="B678" s="8"/>
      <c r="C678" s="8"/>
      <c r="D678" s="8"/>
      <c r="E678" s="63" t="s">
        <v>513</v>
      </c>
      <c r="F678" s="63"/>
      <c r="G678" s="23">
        <v>75.968999999999994</v>
      </c>
    </row>
    <row r="679" spans="1:7" ht="15" customHeight="1">
      <c r="A679" s="62" t="s">
        <v>514</v>
      </c>
      <c r="B679" s="62"/>
      <c r="C679" s="18" t="s">
        <v>3</v>
      </c>
      <c r="D679" s="18" t="s">
        <v>4</v>
      </c>
      <c r="E679" s="18" t="s">
        <v>501</v>
      </c>
      <c r="F679" s="18" t="s">
        <v>502</v>
      </c>
      <c r="G679" s="18" t="s">
        <v>503</v>
      </c>
    </row>
    <row r="680" spans="1:7" ht="15" customHeight="1">
      <c r="A680" s="19" t="s">
        <v>572</v>
      </c>
      <c r="B680" s="20" t="s">
        <v>573</v>
      </c>
      <c r="C680" s="19" t="s">
        <v>16</v>
      </c>
      <c r="D680" s="19" t="s">
        <v>517</v>
      </c>
      <c r="E680" s="21">
        <v>5</v>
      </c>
      <c r="F680" s="22">
        <v>20.77</v>
      </c>
      <c r="G680" s="22">
        <v>103.85</v>
      </c>
    </row>
    <row r="681" spans="1:7" ht="15" customHeight="1">
      <c r="A681" s="19" t="s">
        <v>515</v>
      </c>
      <c r="B681" s="20" t="s">
        <v>516</v>
      </c>
      <c r="C681" s="19" t="s">
        <v>16</v>
      </c>
      <c r="D681" s="19" t="s">
        <v>517</v>
      </c>
      <c r="E681" s="21">
        <v>7</v>
      </c>
      <c r="F681" s="22">
        <v>15.55</v>
      </c>
      <c r="G681" s="22">
        <v>108.85</v>
      </c>
    </row>
    <row r="682" spans="1:7" ht="15" customHeight="1">
      <c r="A682" s="8"/>
      <c r="B682" s="8"/>
      <c r="C682" s="8"/>
      <c r="D682" s="8"/>
      <c r="E682" s="63" t="s">
        <v>518</v>
      </c>
      <c r="F682" s="63"/>
      <c r="G682" s="23">
        <v>212.7</v>
      </c>
    </row>
    <row r="683" spans="1:7" ht="15" customHeight="1">
      <c r="A683" s="62" t="s">
        <v>568</v>
      </c>
      <c r="B683" s="62"/>
      <c r="C683" s="18" t="s">
        <v>3</v>
      </c>
      <c r="D683" s="18" t="s">
        <v>4</v>
      </c>
      <c r="E683" s="18" t="s">
        <v>501</v>
      </c>
      <c r="F683" s="18" t="s">
        <v>502</v>
      </c>
      <c r="G683" s="18" t="s">
        <v>503</v>
      </c>
    </row>
    <row r="684" spans="1:7" ht="15" customHeight="1">
      <c r="A684" s="19" t="s">
        <v>604</v>
      </c>
      <c r="B684" s="20" t="s">
        <v>605</v>
      </c>
      <c r="C684" s="19" t="s">
        <v>16</v>
      </c>
      <c r="D684" s="19" t="s">
        <v>38</v>
      </c>
      <c r="E684" s="21">
        <v>0.3</v>
      </c>
      <c r="F684" s="22">
        <v>509.74</v>
      </c>
      <c r="G684" s="22">
        <v>152.922</v>
      </c>
    </row>
    <row r="685" spans="1:7" ht="15" customHeight="1">
      <c r="A685" s="8"/>
      <c r="B685" s="8"/>
      <c r="C685" s="8"/>
      <c r="D685" s="8"/>
      <c r="E685" s="63" t="s">
        <v>571</v>
      </c>
      <c r="F685" s="63"/>
      <c r="G685" s="23">
        <v>152.922</v>
      </c>
    </row>
    <row r="686" spans="1:7" ht="15" customHeight="1">
      <c r="A686" s="8"/>
      <c r="B686" s="8"/>
      <c r="C686" s="8"/>
      <c r="D686" s="8"/>
      <c r="E686" s="64" t="s">
        <v>519</v>
      </c>
      <c r="F686" s="64"/>
      <c r="G686" s="4">
        <v>441.59</v>
      </c>
    </row>
    <row r="687" spans="1:7" ht="9.9499999999999993" customHeight="1">
      <c r="A687" s="8"/>
      <c r="B687" s="8"/>
      <c r="C687" s="60"/>
      <c r="D687" s="60"/>
      <c r="E687" s="8"/>
      <c r="F687" s="8"/>
      <c r="G687" s="8"/>
    </row>
    <row r="688" spans="1:7" ht="20.100000000000001" customHeight="1">
      <c r="A688" s="61" t="s">
        <v>355</v>
      </c>
      <c r="B688" s="61"/>
      <c r="C688" s="61"/>
      <c r="D688" s="61"/>
      <c r="E688" s="61"/>
      <c r="F688" s="61"/>
      <c r="G688" s="61"/>
    </row>
    <row r="689" spans="1:7" ht="15" customHeight="1">
      <c r="A689" s="62" t="s">
        <v>520</v>
      </c>
      <c r="B689" s="62"/>
      <c r="C689" s="18" t="s">
        <v>3</v>
      </c>
      <c r="D689" s="18" t="s">
        <v>4</v>
      </c>
      <c r="E689" s="18" t="s">
        <v>501</v>
      </c>
      <c r="F689" s="18" t="s">
        <v>502</v>
      </c>
      <c r="G689" s="18" t="s">
        <v>503</v>
      </c>
    </row>
    <row r="690" spans="1:7" ht="29.1" customHeight="1">
      <c r="A690" s="19" t="s">
        <v>606</v>
      </c>
      <c r="B690" s="20" t="s">
        <v>607</v>
      </c>
      <c r="C690" s="19" t="s">
        <v>84</v>
      </c>
      <c r="D690" s="19" t="s">
        <v>608</v>
      </c>
      <c r="E690" s="21">
        <v>0.70320000000000005</v>
      </c>
      <c r="F690" s="24">
        <v>0.39</v>
      </c>
      <c r="G690" s="24">
        <v>0.27</v>
      </c>
    </row>
    <row r="691" spans="1:7" ht="29.1" customHeight="1">
      <c r="A691" s="19" t="s">
        <v>609</v>
      </c>
      <c r="B691" s="20" t="s">
        <v>610</v>
      </c>
      <c r="C691" s="19" t="s">
        <v>84</v>
      </c>
      <c r="D691" s="19" t="s">
        <v>611</v>
      </c>
      <c r="E691" s="21">
        <v>0.74580000000000002</v>
      </c>
      <c r="F691" s="24">
        <v>1.94</v>
      </c>
      <c r="G691" s="24">
        <v>1.44</v>
      </c>
    </row>
    <row r="692" spans="1:7" ht="15" customHeight="1">
      <c r="A692" s="8"/>
      <c r="B692" s="8"/>
      <c r="C692" s="8"/>
      <c r="D692" s="8"/>
      <c r="E692" s="63" t="s">
        <v>527</v>
      </c>
      <c r="F692" s="63"/>
      <c r="G692" s="25">
        <v>1.71</v>
      </c>
    </row>
    <row r="693" spans="1:7" ht="15" customHeight="1">
      <c r="A693" s="62" t="s">
        <v>500</v>
      </c>
      <c r="B693" s="62"/>
      <c r="C693" s="18" t="s">
        <v>3</v>
      </c>
      <c r="D693" s="18" t="s">
        <v>4</v>
      </c>
      <c r="E693" s="18" t="s">
        <v>501</v>
      </c>
      <c r="F693" s="18" t="s">
        <v>502</v>
      </c>
      <c r="G693" s="18" t="s">
        <v>503</v>
      </c>
    </row>
    <row r="694" spans="1:7" ht="20.100000000000001" customHeight="1">
      <c r="A694" s="19" t="s">
        <v>612</v>
      </c>
      <c r="B694" s="20" t="s">
        <v>613</v>
      </c>
      <c r="C694" s="19" t="s">
        <v>84</v>
      </c>
      <c r="D694" s="19" t="s">
        <v>38</v>
      </c>
      <c r="E694" s="21">
        <v>0.70779999999999998</v>
      </c>
      <c r="F694" s="24">
        <v>135</v>
      </c>
      <c r="G694" s="24">
        <v>95.55</v>
      </c>
    </row>
    <row r="695" spans="1:7" ht="15" customHeight="1">
      <c r="A695" s="19" t="s">
        <v>614</v>
      </c>
      <c r="B695" s="20" t="s">
        <v>615</v>
      </c>
      <c r="C695" s="19" t="s">
        <v>84</v>
      </c>
      <c r="D695" s="19" t="s">
        <v>91</v>
      </c>
      <c r="E695" s="21">
        <v>388.88260000000002</v>
      </c>
      <c r="F695" s="24">
        <v>0.75</v>
      </c>
      <c r="G695" s="24">
        <v>291.66000000000003</v>
      </c>
    </row>
    <row r="696" spans="1:7" ht="20.100000000000001" customHeight="1">
      <c r="A696" s="19" t="s">
        <v>616</v>
      </c>
      <c r="B696" s="20" t="s">
        <v>617</v>
      </c>
      <c r="C696" s="19" t="s">
        <v>84</v>
      </c>
      <c r="D696" s="19" t="s">
        <v>38</v>
      </c>
      <c r="E696" s="21">
        <v>0.58919999999999995</v>
      </c>
      <c r="F696" s="24">
        <v>92.51</v>
      </c>
      <c r="G696" s="24">
        <v>54.5</v>
      </c>
    </row>
    <row r="697" spans="1:7" ht="15" customHeight="1">
      <c r="A697" s="8"/>
      <c r="B697" s="8"/>
      <c r="C697" s="8"/>
      <c r="D697" s="8"/>
      <c r="E697" s="63" t="s">
        <v>513</v>
      </c>
      <c r="F697" s="63"/>
      <c r="G697" s="25">
        <v>441.71</v>
      </c>
    </row>
    <row r="698" spans="1:7" ht="15" customHeight="1">
      <c r="A698" s="62" t="s">
        <v>618</v>
      </c>
      <c r="B698" s="62"/>
      <c r="C698" s="18" t="s">
        <v>3</v>
      </c>
      <c r="D698" s="18" t="s">
        <v>4</v>
      </c>
      <c r="E698" s="18" t="s">
        <v>501</v>
      </c>
      <c r="F698" s="18" t="s">
        <v>502</v>
      </c>
      <c r="G698" s="18" t="s">
        <v>503</v>
      </c>
    </row>
    <row r="699" spans="1:7" ht="20.100000000000001" customHeight="1">
      <c r="A699" s="19" t="s">
        <v>619</v>
      </c>
      <c r="B699" s="20" t="s">
        <v>620</v>
      </c>
      <c r="C699" s="19" t="s">
        <v>84</v>
      </c>
      <c r="D699" s="19" t="s">
        <v>517</v>
      </c>
      <c r="E699" s="21">
        <v>1.4490000000000001</v>
      </c>
      <c r="F699" s="24">
        <v>18.440000000000001</v>
      </c>
      <c r="G699" s="24">
        <v>26.71</v>
      </c>
    </row>
    <row r="700" spans="1:7" ht="15" customHeight="1">
      <c r="A700" s="19" t="s">
        <v>621</v>
      </c>
      <c r="B700" s="20" t="s">
        <v>622</v>
      </c>
      <c r="C700" s="19" t="s">
        <v>84</v>
      </c>
      <c r="D700" s="19" t="s">
        <v>517</v>
      </c>
      <c r="E700" s="21">
        <v>2.2957999999999998</v>
      </c>
      <c r="F700" s="24">
        <v>17.829999999999998</v>
      </c>
      <c r="G700" s="24">
        <v>40.93</v>
      </c>
    </row>
    <row r="701" spans="1:7" ht="18" customHeight="1">
      <c r="A701" s="8"/>
      <c r="B701" s="8"/>
      <c r="C701" s="8"/>
      <c r="D701" s="8"/>
      <c r="E701" s="63" t="s">
        <v>623</v>
      </c>
      <c r="F701" s="63"/>
      <c r="G701" s="25">
        <v>67.64</v>
      </c>
    </row>
    <row r="702" spans="1:7" ht="15" customHeight="1">
      <c r="A702" s="8"/>
      <c r="B702" s="8"/>
      <c r="C702" s="8"/>
      <c r="D702" s="8"/>
      <c r="E702" s="64" t="s">
        <v>519</v>
      </c>
      <c r="F702" s="64"/>
      <c r="G702" s="4">
        <v>511.06</v>
      </c>
    </row>
    <row r="703" spans="1:7" ht="9.9499999999999993" customHeight="1">
      <c r="A703" s="8"/>
      <c r="B703" s="8"/>
      <c r="C703" s="60"/>
      <c r="D703" s="60"/>
      <c r="E703" s="8"/>
      <c r="F703" s="8"/>
      <c r="G703" s="8"/>
    </row>
    <row r="704" spans="1:7" ht="20.100000000000001" customHeight="1">
      <c r="A704" s="61" t="s">
        <v>356</v>
      </c>
      <c r="B704" s="61"/>
      <c r="C704" s="61"/>
      <c r="D704" s="61"/>
      <c r="E704" s="61"/>
      <c r="F704" s="61"/>
      <c r="G704" s="61"/>
    </row>
    <row r="705" spans="1:7" ht="15" customHeight="1">
      <c r="A705" s="62" t="s">
        <v>520</v>
      </c>
      <c r="B705" s="62"/>
      <c r="C705" s="18" t="s">
        <v>3</v>
      </c>
      <c r="D705" s="18" t="s">
        <v>4</v>
      </c>
      <c r="E705" s="18" t="s">
        <v>501</v>
      </c>
      <c r="F705" s="18" t="s">
        <v>502</v>
      </c>
      <c r="G705" s="18" t="s">
        <v>503</v>
      </c>
    </row>
    <row r="706" spans="1:7" ht="29.1" customHeight="1">
      <c r="A706" s="19" t="s">
        <v>624</v>
      </c>
      <c r="B706" s="20" t="s">
        <v>625</v>
      </c>
      <c r="C706" s="19" t="s">
        <v>84</v>
      </c>
      <c r="D706" s="19" t="s">
        <v>608</v>
      </c>
      <c r="E706" s="21">
        <v>1.417</v>
      </c>
      <c r="F706" s="24">
        <v>0.49</v>
      </c>
      <c r="G706" s="24">
        <v>0.69</v>
      </c>
    </row>
    <row r="707" spans="1:7" ht="29.1" customHeight="1">
      <c r="A707" s="19" t="s">
        <v>626</v>
      </c>
      <c r="B707" s="20" t="s">
        <v>627</v>
      </c>
      <c r="C707" s="19" t="s">
        <v>84</v>
      </c>
      <c r="D707" s="19" t="s">
        <v>611</v>
      </c>
      <c r="E707" s="21">
        <v>1.042</v>
      </c>
      <c r="F707" s="24">
        <v>1.31</v>
      </c>
      <c r="G707" s="24">
        <v>1.36</v>
      </c>
    </row>
    <row r="708" spans="1:7" ht="15" customHeight="1">
      <c r="A708" s="8"/>
      <c r="B708" s="8"/>
      <c r="C708" s="8"/>
      <c r="D708" s="8"/>
      <c r="E708" s="63" t="s">
        <v>527</v>
      </c>
      <c r="F708" s="63"/>
      <c r="G708" s="25">
        <v>2.0499999999999998</v>
      </c>
    </row>
    <row r="709" spans="1:7" ht="15" customHeight="1">
      <c r="A709" s="62" t="s">
        <v>618</v>
      </c>
      <c r="B709" s="62"/>
      <c r="C709" s="18" t="s">
        <v>3</v>
      </c>
      <c r="D709" s="18" t="s">
        <v>4</v>
      </c>
      <c r="E709" s="18" t="s">
        <v>501</v>
      </c>
      <c r="F709" s="18" t="s">
        <v>502</v>
      </c>
      <c r="G709" s="18" t="s">
        <v>503</v>
      </c>
    </row>
    <row r="710" spans="1:7" ht="15" customHeight="1">
      <c r="A710" s="19" t="s">
        <v>628</v>
      </c>
      <c r="B710" s="20" t="s">
        <v>629</v>
      </c>
      <c r="C710" s="19" t="s">
        <v>84</v>
      </c>
      <c r="D710" s="19" t="s">
        <v>517</v>
      </c>
      <c r="E710" s="21">
        <v>2.4590000000000001</v>
      </c>
      <c r="F710" s="24">
        <v>23.12</v>
      </c>
      <c r="G710" s="24">
        <v>56.85</v>
      </c>
    </row>
    <row r="711" spans="1:7" ht="15" customHeight="1">
      <c r="A711" s="19" t="s">
        <v>630</v>
      </c>
      <c r="B711" s="20" t="s">
        <v>631</v>
      </c>
      <c r="C711" s="19" t="s">
        <v>84</v>
      </c>
      <c r="D711" s="19" t="s">
        <v>517</v>
      </c>
      <c r="E711" s="21">
        <v>2.4590000000000001</v>
      </c>
      <c r="F711" s="24">
        <v>23.46</v>
      </c>
      <c r="G711" s="24">
        <v>57.68</v>
      </c>
    </row>
    <row r="712" spans="1:7" ht="15" customHeight="1">
      <c r="A712" s="19" t="s">
        <v>621</v>
      </c>
      <c r="B712" s="20" t="s">
        <v>622</v>
      </c>
      <c r="C712" s="19" t="s">
        <v>84</v>
      </c>
      <c r="D712" s="19" t="s">
        <v>517</v>
      </c>
      <c r="E712" s="21">
        <v>7.3769999999999998</v>
      </c>
      <c r="F712" s="24">
        <v>17.829999999999998</v>
      </c>
      <c r="G712" s="24">
        <v>131.53</v>
      </c>
    </row>
    <row r="713" spans="1:7" ht="18" customHeight="1">
      <c r="A713" s="8"/>
      <c r="B713" s="8"/>
      <c r="C713" s="8"/>
      <c r="D713" s="8"/>
      <c r="E713" s="63" t="s">
        <v>623</v>
      </c>
      <c r="F713" s="63"/>
      <c r="G713" s="25">
        <v>246.06</v>
      </c>
    </row>
    <row r="714" spans="1:7" ht="15" customHeight="1">
      <c r="A714" s="8"/>
      <c r="B714" s="8"/>
      <c r="C714" s="8"/>
      <c r="D714" s="8"/>
      <c r="E714" s="64" t="s">
        <v>519</v>
      </c>
      <c r="F714" s="64"/>
      <c r="G714" s="4">
        <v>248.11</v>
      </c>
    </row>
    <row r="715" spans="1:7" ht="9.9499999999999993" customHeight="1">
      <c r="A715" s="8"/>
      <c r="B715" s="8"/>
      <c r="C715" s="60"/>
      <c r="D715" s="60"/>
      <c r="E715" s="8"/>
      <c r="F715" s="8"/>
      <c r="G715" s="8"/>
    </row>
    <row r="716" spans="1:7" ht="20.100000000000001" customHeight="1">
      <c r="A716" s="61" t="s">
        <v>357</v>
      </c>
      <c r="B716" s="61"/>
      <c r="C716" s="61"/>
      <c r="D716" s="61"/>
      <c r="E716" s="61"/>
      <c r="F716" s="61"/>
      <c r="G716" s="61"/>
    </row>
    <row r="717" spans="1:7" ht="15" customHeight="1">
      <c r="A717" s="62" t="s">
        <v>500</v>
      </c>
      <c r="B717" s="62"/>
      <c r="C717" s="18" t="s">
        <v>3</v>
      </c>
      <c r="D717" s="18" t="s">
        <v>4</v>
      </c>
      <c r="E717" s="18" t="s">
        <v>501</v>
      </c>
      <c r="F717" s="18" t="s">
        <v>502</v>
      </c>
      <c r="G717" s="18" t="s">
        <v>503</v>
      </c>
    </row>
    <row r="718" spans="1:7" ht="15" customHeight="1">
      <c r="A718" s="19" t="s">
        <v>632</v>
      </c>
      <c r="B718" s="20" t="s">
        <v>633</v>
      </c>
      <c r="C718" s="19" t="s">
        <v>16</v>
      </c>
      <c r="D718" s="19" t="s">
        <v>91</v>
      </c>
      <c r="E718" s="21">
        <v>1.1499999999999999</v>
      </c>
      <c r="F718" s="22">
        <v>9.5</v>
      </c>
      <c r="G718" s="22">
        <v>10.925000000000001</v>
      </c>
    </row>
    <row r="719" spans="1:7" ht="15" customHeight="1">
      <c r="A719" s="19" t="s">
        <v>634</v>
      </c>
      <c r="B719" s="20" t="s">
        <v>635</v>
      </c>
      <c r="C719" s="19" t="s">
        <v>16</v>
      </c>
      <c r="D719" s="19" t="s">
        <v>91</v>
      </c>
      <c r="E719" s="21">
        <v>0.02</v>
      </c>
      <c r="F719" s="22">
        <v>10.050000000000001</v>
      </c>
      <c r="G719" s="22">
        <v>0.20100000000000001</v>
      </c>
    </row>
    <row r="720" spans="1:7" ht="15" customHeight="1">
      <c r="A720" s="8"/>
      <c r="B720" s="8"/>
      <c r="C720" s="8"/>
      <c r="D720" s="8"/>
      <c r="E720" s="63" t="s">
        <v>513</v>
      </c>
      <c r="F720" s="63"/>
      <c r="G720" s="23">
        <v>11.125999999999999</v>
      </c>
    </row>
    <row r="721" spans="1:7" ht="15" customHeight="1">
      <c r="A721" s="62" t="s">
        <v>514</v>
      </c>
      <c r="B721" s="62"/>
      <c r="C721" s="18" t="s">
        <v>3</v>
      </c>
      <c r="D721" s="18" t="s">
        <v>4</v>
      </c>
      <c r="E721" s="18" t="s">
        <v>501</v>
      </c>
      <c r="F721" s="18" t="s">
        <v>502</v>
      </c>
      <c r="G721" s="18" t="s">
        <v>503</v>
      </c>
    </row>
    <row r="722" spans="1:7" ht="15" customHeight="1">
      <c r="A722" s="19" t="s">
        <v>636</v>
      </c>
      <c r="B722" s="20" t="s">
        <v>637</v>
      </c>
      <c r="C722" s="19" t="s">
        <v>16</v>
      </c>
      <c r="D722" s="19" t="s">
        <v>517</v>
      </c>
      <c r="E722" s="21">
        <v>0.08</v>
      </c>
      <c r="F722" s="22">
        <v>16.77</v>
      </c>
      <c r="G722" s="22">
        <v>1.3415999999999999</v>
      </c>
    </row>
    <row r="723" spans="1:7" ht="15" customHeight="1">
      <c r="A723" s="19" t="s">
        <v>638</v>
      </c>
      <c r="B723" s="20" t="s">
        <v>639</v>
      </c>
      <c r="C723" s="19" t="s">
        <v>16</v>
      </c>
      <c r="D723" s="19" t="s">
        <v>517</v>
      </c>
      <c r="E723" s="21">
        <v>0.08</v>
      </c>
      <c r="F723" s="22">
        <v>20.77</v>
      </c>
      <c r="G723" s="22">
        <v>1.6616</v>
      </c>
    </row>
    <row r="724" spans="1:7" ht="15" customHeight="1">
      <c r="A724" s="8"/>
      <c r="B724" s="8"/>
      <c r="C724" s="8"/>
      <c r="D724" s="8"/>
      <c r="E724" s="63" t="s">
        <v>518</v>
      </c>
      <c r="F724" s="63"/>
      <c r="G724" s="23">
        <v>3.0032000000000001</v>
      </c>
    </row>
    <row r="725" spans="1:7" ht="15" customHeight="1">
      <c r="A725" s="8"/>
      <c r="B725" s="8"/>
      <c r="C725" s="8"/>
      <c r="D725" s="8"/>
      <c r="E725" s="64" t="s">
        <v>519</v>
      </c>
      <c r="F725" s="64"/>
      <c r="G725" s="4">
        <v>14.13</v>
      </c>
    </row>
    <row r="726" spans="1:7" ht="9.9499999999999993" customHeight="1">
      <c r="A726" s="8"/>
      <c r="B726" s="8"/>
      <c r="C726" s="60"/>
      <c r="D726" s="60"/>
      <c r="E726" s="8"/>
      <c r="F726" s="8"/>
      <c r="G726" s="8"/>
    </row>
    <row r="727" spans="1:7" ht="20.100000000000001" customHeight="1">
      <c r="A727" s="61" t="s">
        <v>358</v>
      </c>
      <c r="B727" s="61"/>
      <c r="C727" s="61"/>
      <c r="D727" s="61"/>
      <c r="E727" s="61"/>
      <c r="F727" s="61"/>
      <c r="G727" s="61"/>
    </row>
    <row r="728" spans="1:7" ht="15" customHeight="1">
      <c r="A728" s="62" t="s">
        <v>500</v>
      </c>
      <c r="B728" s="62"/>
      <c r="C728" s="18" t="s">
        <v>3</v>
      </c>
      <c r="D728" s="18" t="s">
        <v>4</v>
      </c>
      <c r="E728" s="18" t="s">
        <v>501</v>
      </c>
      <c r="F728" s="18" t="s">
        <v>502</v>
      </c>
      <c r="G728" s="18" t="s">
        <v>503</v>
      </c>
    </row>
    <row r="729" spans="1:7" ht="15" customHeight="1">
      <c r="A729" s="19" t="s">
        <v>584</v>
      </c>
      <c r="B729" s="20" t="s">
        <v>585</v>
      </c>
      <c r="C729" s="19" t="s">
        <v>16</v>
      </c>
      <c r="D729" s="19" t="s">
        <v>38</v>
      </c>
      <c r="E729" s="21">
        <v>0.69799999999999995</v>
      </c>
      <c r="F729" s="22">
        <v>67.5</v>
      </c>
      <c r="G729" s="22">
        <v>47.115000000000002</v>
      </c>
    </row>
    <row r="730" spans="1:7" ht="15" customHeight="1">
      <c r="A730" s="19" t="s">
        <v>586</v>
      </c>
      <c r="B730" s="20" t="s">
        <v>587</v>
      </c>
      <c r="C730" s="19" t="s">
        <v>16</v>
      </c>
      <c r="D730" s="19" t="s">
        <v>38</v>
      </c>
      <c r="E730" s="21">
        <v>0.878</v>
      </c>
      <c r="F730" s="22">
        <v>76.19</v>
      </c>
      <c r="G730" s="22">
        <v>66.894800000000004</v>
      </c>
    </row>
    <row r="731" spans="1:7" ht="15" customHeight="1">
      <c r="A731" s="19" t="s">
        <v>588</v>
      </c>
      <c r="B731" s="20" t="s">
        <v>589</v>
      </c>
      <c r="C731" s="19" t="s">
        <v>16</v>
      </c>
      <c r="D731" s="19" t="s">
        <v>91</v>
      </c>
      <c r="E731" s="21">
        <v>220</v>
      </c>
      <c r="F731" s="22">
        <v>0.56000000000000005</v>
      </c>
      <c r="G731" s="22">
        <v>123.2</v>
      </c>
    </row>
    <row r="732" spans="1:7" ht="15" customHeight="1">
      <c r="A732" s="8"/>
      <c r="B732" s="8"/>
      <c r="C732" s="8"/>
      <c r="D732" s="8"/>
      <c r="E732" s="63" t="s">
        <v>513</v>
      </c>
      <c r="F732" s="63"/>
      <c r="G732" s="23">
        <v>237.2098</v>
      </c>
    </row>
    <row r="733" spans="1:7" ht="15" customHeight="1">
      <c r="A733" s="62" t="s">
        <v>514</v>
      </c>
      <c r="B733" s="62"/>
      <c r="C733" s="18" t="s">
        <v>3</v>
      </c>
      <c r="D733" s="18" t="s">
        <v>4</v>
      </c>
      <c r="E733" s="18" t="s">
        <v>501</v>
      </c>
      <c r="F733" s="18" t="s">
        <v>502</v>
      </c>
      <c r="G733" s="18" t="s">
        <v>503</v>
      </c>
    </row>
    <row r="734" spans="1:7" ht="15" customHeight="1">
      <c r="A734" s="19" t="s">
        <v>572</v>
      </c>
      <c r="B734" s="20" t="s">
        <v>573</v>
      </c>
      <c r="C734" s="19" t="s">
        <v>16</v>
      </c>
      <c r="D734" s="19" t="s">
        <v>517</v>
      </c>
      <c r="E734" s="21">
        <v>2</v>
      </c>
      <c r="F734" s="22">
        <v>20.77</v>
      </c>
      <c r="G734" s="22">
        <v>41.54</v>
      </c>
    </row>
    <row r="735" spans="1:7" ht="15" customHeight="1">
      <c r="A735" s="19" t="s">
        <v>515</v>
      </c>
      <c r="B735" s="20" t="s">
        <v>516</v>
      </c>
      <c r="C735" s="19" t="s">
        <v>16</v>
      </c>
      <c r="D735" s="19" t="s">
        <v>517</v>
      </c>
      <c r="E735" s="21">
        <v>16</v>
      </c>
      <c r="F735" s="22">
        <v>15.55</v>
      </c>
      <c r="G735" s="22">
        <v>248.8</v>
      </c>
    </row>
    <row r="736" spans="1:7" ht="15" customHeight="1">
      <c r="A736" s="8"/>
      <c r="B736" s="8"/>
      <c r="C736" s="8"/>
      <c r="D736" s="8"/>
      <c r="E736" s="63" t="s">
        <v>518</v>
      </c>
      <c r="F736" s="63"/>
      <c r="G736" s="23">
        <v>290.33999999999997</v>
      </c>
    </row>
    <row r="737" spans="1:7" ht="15" customHeight="1">
      <c r="A737" s="8"/>
      <c r="B737" s="8"/>
      <c r="C737" s="8"/>
      <c r="D737" s="8"/>
      <c r="E737" s="64" t="s">
        <v>519</v>
      </c>
      <c r="F737" s="64"/>
      <c r="G737" s="4">
        <v>527.54999999999995</v>
      </c>
    </row>
    <row r="738" spans="1:7" ht="9.9499999999999993" customHeight="1">
      <c r="A738" s="8"/>
      <c r="B738" s="8"/>
      <c r="C738" s="60"/>
      <c r="D738" s="60"/>
      <c r="E738" s="8"/>
      <c r="F738" s="8"/>
      <c r="G738" s="8"/>
    </row>
    <row r="739" spans="1:7" ht="20.100000000000001" customHeight="1">
      <c r="A739" s="61" t="s">
        <v>359</v>
      </c>
      <c r="B739" s="61"/>
      <c r="C739" s="61"/>
      <c r="D739" s="61"/>
      <c r="E739" s="61"/>
      <c r="F739" s="61"/>
      <c r="G739" s="61"/>
    </row>
    <row r="740" spans="1:7" ht="15" customHeight="1">
      <c r="A740" s="62" t="s">
        <v>520</v>
      </c>
      <c r="B740" s="62"/>
      <c r="C740" s="18" t="s">
        <v>3</v>
      </c>
      <c r="D740" s="18" t="s">
        <v>4</v>
      </c>
      <c r="E740" s="18" t="s">
        <v>501</v>
      </c>
      <c r="F740" s="18" t="s">
        <v>502</v>
      </c>
      <c r="G740" s="18" t="s">
        <v>503</v>
      </c>
    </row>
    <row r="741" spans="1:7" ht="29.1" customHeight="1">
      <c r="A741" s="19" t="s">
        <v>640</v>
      </c>
      <c r="B741" s="20" t="s">
        <v>641</v>
      </c>
      <c r="C741" s="19" t="s">
        <v>84</v>
      </c>
      <c r="D741" s="19" t="s">
        <v>608</v>
      </c>
      <c r="E741" s="21">
        <v>0.26500000000000001</v>
      </c>
      <c r="F741" s="24">
        <v>77.45</v>
      </c>
      <c r="G741" s="24">
        <v>20.52</v>
      </c>
    </row>
    <row r="742" spans="1:7" ht="29.1" customHeight="1">
      <c r="A742" s="19" t="s">
        <v>642</v>
      </c>
      <c r="B742" s="20" t="s">
        <v>643</v>
      </c>
      <c r="C742" s="19" t="s">
        <v>84</v>
      </c>
      <c r="D742" s="19" t="s">
        <v>611</v>
      </c>
      <c r="E742" s="21">
        <v>0.126</v>
      </c>
      <c r="F742" s="24">
        <v>211.04</v>
      </c>
      <c r="G742" s="24">
        <v>26.59</v>
      </c>
    </row>
    <row r="743" spans="1:7" ht="15" customHeight="1">
      <c r="A743" s="8"/>
      <c r="B743" s="8"/>
      <c r="C743" s="8"/>
      <c r="D743" s="8"/>
      <c r="E743" s="63" t="s">
        <v>527</v>
      </c>
      <c r="F743" s="63"/>
      <c r="G743" s="25">
        <v>47.11</v>
      </c>
    </row>
    <row r="744" spans="1:7" ht="15" customHeight="1">
      <c r="A744" s="62" t="s">
        <v>500</v>
      </c>
      <c r="B744" s="62"/>
      <c r="C744" s="18" t="s">
        <v>3</v>
      </c>
      <c r="D744" s="18" t="s">
        <v>4</v>
      </c>
      <c r="E744" s="18" t="s">
        <v>501</v>
      </c>
      <c r="F744" s="18" t="s">
        <v>502</v>
      </c>
      <c r="G744" s="18" t="s">
        <v>503</v>
      </c>
    </row>
    <row r="745" spans="1:7" ht="29.1" customHeight="1">
      <c r="A745" s="19" t="s">
        <v>644</v>
      </c>
      <c r="B745" s="20" t="s">
        <v>645</v>
      </c>
      <c r="C745" s="19" t="s">
        <v>84</v>
      </c>
      <c r="D745" s="19" t="s">
        <v>34</v>
      </c>
      <c r="E745" s="21">
        <v>1.03</v>
      </c>
      <c r="F745" s="24">
        <v>210</v>
      </c>
      <c r="G745" s="24">
        <v>216.3</v>
      </c>
    </row>
    <row r="746" spans="1:7" ht="15" customHeight="1">
      <c r="A746" s="8"/>
      <c r="B746" s="8"/>
      <c r="C746" s="8"/>
      <c r="D746" s="8"/>
      <c r="E746" s="63" t="s">
        <v>513</v>
      </c>
      <c r="F746" s="63"/>
      <c r="G746" s="25">
        <v>216.3</v>
      </c>
    </row>
    <row r="747" spans="1:7" ht="15" customHeight="1">
      <c r="A747" s="62" t="s">
        <v>618</v>
      </c>
      <c r="B747" s="62"/>
      <c r="C747" s="18" t="s">
        <v>3</v>
      </c>
      <c r="D747" s="18" t="s">
        <v>4</v>
      </c>
      <c r="E747" s="18" t="s">
        <v>501</v>
      </c>
      <c r="F747" s="18" t="s">
        <v>502</v>
      </c>
      <c r="G747" s="18" t="s">
        <v>503</v>
      </c>
    </row>
    <row r="748" spans="1:7" ht="15" customHeight="1">
      <c r="A748" s="19" t="s">
        <v>646</v>
      </c>
      <c r="B748" s="20" t="s">
        <v>647</v>
      </c>
      <c r="C748" s="19" t="s">
        <v>84</v>
      </c>
      <c r="D748" s="19" t="s">
        <v>517</v>
      </c>
      <c r="E748" s="21">
        <v>0.59299999999999997</v>
      </c>
      <c r="F748" s="24">
        <v>15.75</v>
      </c>
      <c r="G748" s="24">
        <v>9.33</v>
      </c>
    </row>
    <row r="749" spans="1:7" ht="15" customHeight="1">
      <c r="A749" s="19" t="s">
        <v>621</v>
      </c>
      <c r="B749" s="20" t="s">
        <v>622</v>
      </c>
      <c r="C749" s="19" t="s">
        <v>84</v>
      </c>
      <c r="D749" s="19" t="s">
        <v>517</v>
      </c>
      <c r="E749" s="21">
        <v>1.1850000000000001</v>
      </c>
      <c r="F749" s="24">
        <v>17.829999999999998</v>
      </c>
      <c r="G749" s="24">
        <v>21.12</v>
      </c>
    </row>
    <row r="750" spans="1:7" ht="18" customHeight="1">
      <c r="A750" s="8"/>
      <c r="B750" s="8"/>
      <c r="C750" s="8"/>
      <c r="D750" s="8"/>
      <c r="E750" s="63" t="s">
        <v>623</v>
      </c>
      <c r="F750" s="63"/>
      <c r="G750" s="25">
        <v>30.45</v>
      </c>
    </row>
    <row r="751" spans="1:7" ht="15" customHeight="1">
      <c r="A751" s="62" t="s">
        <v>568</v>
      </c>
      <c r="B751" s="62"/>
      <c r="C751" s="18" t="s">
        <v>3</v>
      </c>
      <c r="D751" s="18" t="s">
        <v>4</v>
      </c>
      <c r="E751" s="18" t="s">
        <v>501</v>
      </c>
      <c r="F751" s="18" t="s">
        <v>502</v>
      </c>
      <c r="G751" s="18" t="s">
        <v>503</v>
      </c>
    </row>
    <row r="752" spans="1:7" ht="20.100000000000001" customHeight="1">
      <c r="A752" s="19" t="s">
        <v>648</v>
      </c>
      <c r="B752" s="20" t="s">
        <v>649</v>
      </c>
      <c r="C752" s="19" t="s">
        <v>84</v>
      </c>
      <c r="D752" s="19" t="s">
        <v>38</v>
      </c>
      <c r="E752" s="21">
        <v>5.0000000000000001E-3</v>
      </c>
      <c r="F752" s="24">
        <v>659.47</v>
      </c>
      <c r="G752" s="24">
        <v>3.29</v>
      </c>
    </row>
    <row r="753" spans="1:7" ht="15" customHeight="1">
      <c r="A753" s="8"/>
      <c r="B753" s="8"/>
      <c r="C753" s="8"/>
      <c r="D753" s="8"/>
      <c r="E753" s="63" t="s">
        <v>571</v>
      </c>
      <c r="F753" s="63"/>
      <c r="G753" s="25">
        <v>3.29</v>
      </c>
    </row>
    <row r="754" spans="1:7" ht="15" customHeight="1">
      <c r="A754" s="8"/>
      <c r="B754" s="8"/>
      <c r="C754" s="8"/>
      <c r="D754" s="8"/>
      <c r="E754" s="64" t="s">
        <v>519</v>
      </c>
      <c r="F754" s="64"/>
      <c r="G754" s="4">
        <v>297.14999999999998</v>
      </c>
    </row>
    <row r="755" spans="1:7" ht="9.9499999999999993" customHeight="1">
      <c r="A755" s="8"/>
      <c r="B755" s="8"/>
      <c r="C755" s="60"/>
      <c r="D755" s="60"/>
      <c r="E755" s="8"/>
      <c r="F755" s="8"/>
      <c r="G755" s="8"/>
    </row>
    <row r="756" spans="1:7" ht="20.100000000000001" customHeight="1">
      <c r="A756" s="61" t="s">
        <v>360</v>
      </c>
      <c r="B756" s="61"/>
      <c r="C756" s="61"/>
      <c r="D756" s="61"/>
      <c r="E756" s="61"/>
      <c r="F756" s="61"/>
      <c r="G756" s="61"/>
    </row>
    <row r="757" spans="1:7" ht="15" customHeight="1">
      <c r="A757" s="62" t="s">
        <v>500</v>
      </c>
      <c r="B757" s="62"/>
      <c r="C757" s="18" t="s">
        <v>3</v>
      </c>
      <c r="D757" s="18" t="s">
        <v>4</v>
      </c>
      <c r="E757" s="18" t="s">
        <v>501</v>
      </c>
      <c r="F757" s="18" t="s">
        <v>502</v>
      </c>
      <c r="G757" s="18" t="s">
        <v>503</v>
      </c>
    </row>
    <row r="758" spans="1:7" ht="15" customHeight="1">
      <c r="A758" s="19" t="s">
        <v>650</v>
      </c>
      <c r="B758" s="20" t="s">
        <v>651</v>
      </c>
      <c r="C758" s="19" t="s">
        <v>16</v>
      </c>
      <c r="D758" s="19" t="s">
        <v>91</v>
      </c>
      <c r="E758" s="21">
        <v>2</v>
      </c>
      <c r="F758" s="24">
        <v>8.89</v>
      </c>
      <c r="G758" s="24">
        <v>17.78</v>
      </c>
    </row>
    <row r="759" spans="1:7" ht="15" customHeight="1">
      <c r="A759" s="19" t="s">
        <v>652</v>
      </c>
      <c r="B759" s="20" t="s">
        <v>653</v>
      </c>
      <c r="C759" s="19" t="s">
        <v>16</v>
      </c>
      <c r="D759" s="19" t="s">
        <v>34</v>
      </c>
      <c r="E759" s="21">
        <v>1</v>
      </c>
      <c r="F759" s="24">
        <v>75.23</v>
      </c>
      <c r="G759" s="24">
        <v>75.23</v>
      </c>
    </row>
    <row r="760" spans="1:7" ht="15" customHeight="1">
      <c r="A760" s="8"/>
      <c r="B760" s="8"/>
      <c r="C760" s="8"/>
      <c r="D760" s="8"/>
      <c r="E760" s="63" t="s">
        <v>513</v>
      </c>
      <c r="F760" s="63"/>
      <c r="G760" s="25">
        <v>93.01</v>
      </c>
    </row>
    <row r="761" spans="1:7" ht="15" customHeight="1">
      <c r="A761" s="62" t="s">
        <v>514</v>
      </c>
      <c r="B761" s="62"/>
      <c r="C761" s="18" t="s">
        <v>3</v>
      </c>
      <c r="D761" s="18" t="s">
        <v>4</v>
      </c>
      <c r="E761" s="18" t="s">
        <v>501</v>
      </c>
      <c r="F761" s="18" t="s">
        <v>502</v>
      </c>
      <c r="G761" s="18" t="s">
        <v>503</v>
      </c>
    </row>
    <row r="762" spans="1:7" ht="15" customHeight="1">
      <c r="A762" s="19" t="s">
        <v>654</v>
      </c>
      <c r="B762" s="20" t="s">
        <v>655</v>
      </c>
      <c r="C762" s="19" t="s">
        <v>84</v>
      </c>
      <c r="D762" s="19" t="s">
        <v>517</v>
      </c>
      <c r="E762" s="21">
        <v>1</v>
      </c>
      <c r="F762" s="24">
        <v>10.38</v>
      </c>
      <c r="G762" s="24">
        <v>10.38</v>
      </c>
    </row>
    <row r="763" spans="1:7" ht="15" customHeight="1">
      <c r="A763" s="19" t="s">
        <v>656</v>
      </c>
      <c r="B763" s="20" t="s">
        <v>657</v>
      </c>
      <c r="C763" s="19" t="s">
        <v>84</v>
      </c>
      <c r="D763" s="19" t="s">
        <v>517</v>
      </c>
      <c r="E763" s="21">
        <v>0.5</v>
      </c>
      <c r="F763" s="24">
        <v>15.76</v>
      </c>
      <c r="G763" s="24">
        <v>7.88</v>
      </c>
    </row>
    <row r="764" spans="1:7" ht="15" customHeight="1">
      <c r="A764" s="8"/>
      <c r="B764" s="8"/>
      <c r="C764" s="8"/>
      <c r="D764" s="8"/>
      <c r="E764" s="63" t="s">
        <v>518</v>
      </c>
      <c r="F764" s="63"/>
      <c r="G764" s="25">
        <v>18.260000000000002</v>
      </c>
    </row>
    <row r="765" spans="1:7" ht="15" customHeight="1">
      <c r="A765" s="62" t="s">
        <v>568</v>
      </c>
      <c r="B765" s="62"/>
      <c r="C765" s="18" t="s">
        <v>3</v>
      </c>
      <c r="D765" s="18" t="s">
        <v>4</v>
      </c>
      <c r="E765" s="18" t="s">
        <v>501</v>
      </c>
      <c r="F765" s="18" t="s">
        <v>502</v>
      </c>
      <c r="G765" s="18" t="s">
        <v>503</v>
      </c>
    </row>
    <row r="766" spans="1:7" ht="15" customHeight="1">
      <c r="A766" s="19" t="s">
        <v>658</v>
      </c>
      <c r="B766" s="20" t="s">
        <v>659</v>
      </c>
      <c r="C766" s="19" t="s">
        <v>16</v>
      </c>
      <c r="D766" s="19" t="s">
        <v>38</v>
      </c>
      <c r="E766" s="21">
        <v>5.0000000000000001E-3</v>
      </c>
      <c r="F766" s="24">
        <v>375.33</v>
      </c>
      <c r="G766" s="24">
        <v>1.88</v>
      </c>
    </row>
    <row r="767" spans="1:7" ht="15" customHeight="1">
      <c r="A767" s="8"/>
      <c r="B767" s="8"/>
      <c r="C767" s="8"/>
      <c r="D767" s="8"/>
      <c r="E767" s="63" t="s">
        <v>571</v>
      </c>
      <c r="F767" s="63"/>
      <c r="G767" s="25">
        <v>1.88</v>
      </c>
    </row>
    <row r="768" spans="1:7" ht="15" customHeight="1">
      <c r="A768" s="8"/>
      <c r="B768" s="8"/>
      <c r="C768" s="8"/>
      <c r="D768" s="8"/>
      <c r="E768" s="64" t="s">
        <v>519</v>
      </c>
      <c r="F768" s="64"/>
      <c r="G768" s="4">
        <v>113.15</v>
      </c>
    </row>
    <row r="769" spans="1:7" ht="9.9499999999999993" customHeight="1">
      <c r="A769" s="8"/>
      <c r="B769" s="8"/>
      <c r="C769" s="60"/>
      <c r="D769" s="60"/>
      <c r="E769" s="8"/>
      <c r="F769" s="8"/>
      <c r="G769" s="8"/>
    </row>
    <row r="770" spans="1:7" ht="20.100000000000001" customHeight="1">
      <c r="A770" s="61" t="s">
        <v>361</v>
      </c>
      <c r="B770" s="61"/>
      <c r="C770" s="61"/>
      <c r="D770" s="61"/>
      <c r="E770" s="61"/>
      <c r="F770" s="61"/>
      <c r="G770" s="61"/>
    </row>
    <row r="771" spans="1:7" ht="15" customHeight="1">
      <c r="A771" s="62" t="s">
        <v>514</v>
      </c>
      <c r="B771" s="62"/>
      <c r="C771" s="18" t="s">
        <v>3</v>
      </c>
      <c r="D771" s="18" t="s">
        <v>4</v>
      </c>
      <c r="E771" s="18" t="s">
        <v>501</v>
      </c>
      <c r="F771" s="18" t="s">
        <v>502</v>
      </c>
      <c r="G771" s="18" t="s">
        <v>503</v>
      </c>
    </row>
    <row r="772" spans="1:7" ht="15" customHeight="1">
      <c r="A772" s="19" t="s">
        <v>515</v>
      </c>
      <c r="B772" s="20" t="s">
        <v>516</v>
      </c>
      <c r="C772" s="19" t="s">
        <v>16</v>
      </c>
      <c r="D772" s="19" t="s">
        <v>517</v>
      </c>
      <c r="E772" s="21">
        <v>7.4999999999999997E-2</v>
      </c>
      <c r="F772" s="22">
        <v>15.55</v>
      </c>
      <c r="G772" s="22">
        <v>1.1662999999999999</v>
      </c>
    </row>
    <row r="773" spans="1:7" ht="15" customHeight="1">
      <c r="A773" s="8"/>
      <c r="B773" s="8"/>
      <c r="C773" s="8"/>
      <c r="D773" s="8"/>
      <c r="E773" s="63" t="s">
        <v>518</v>
      </c>
      <c r="F773" s="63"/>
      <c r="G773" s="23">
        <v>1.1662999999999999</v>
      </c>
    </row>
    <row r="774" spans="1:7" ht="15" customHeight="1">
      <c r="A774" s="8"/>
      <c r="B774" s="8"/>
      <c r="C774" s="8"/>
      <c r="D774" s="8"/>
      <c r="E774" s="64" t="s">
        <v>519</v>
      </c>
      <c r="F774" s="64"/>
      <c r="G774" s="4">
        <v>1.17</v>
      </c>
    </row>
    <row r="775" spans="1:7" ht="9.9499999999999993" customHeight="1">
      <c r="A775" s="8"/>
      <c r="B775" s="8"/>
      <c r="C775" s="60"/>
      <c r="D775" s="60"/>
      <c r="E775" s="8"/>
      <c r="F775" s="8"/>
      <c r="G775" s="8"/>
    </row>
    <row r="776" spans="1:7" ht="20.100000000000001" customHeight="1">
      <c r="A776" s="61" t="s">
        <v>362</v>
      </c>
      <c r="B776" s="61"/>
      <c r="C776" s="61"/>
      <c r="D776" s="61"/>
      <c r="E776" s="61"/>
      <c r="F776" s="61"/>
      <c r="G776" s="61"/>
    </row>
    <row r="777" spans="1:7" ht="15" customHeight="1">
      <c r="A777" s="62" t="s">
        <v>500</v>
      </c>
      <c r="B777" s="62"/>
      <c r="C777" s="18" t="s">
        <v>3</v>
      </c>
      <c r="D777" s="18" t="s">
        <v>4</v>
      </c>
      <c r="E777" s="18" t="s">
        <v>501</v>
      </c>
      <c r="F777" s="18" t="s">
        <v>502</v>
      </c>
      <c r="G777" s="18" t="s">
        <v>503</v>
      </c>
    </row>
    <row r="778" spans="1:7" ht="15" customHeight="1">
      <c r="A778" s="19" t="s">
        <v>504</v>
      </c>
      <c r="B778" s="20" t="s">
        <v>505</v>
      </c>
      <c r="C778" s="19" t="s">
        <v>16</v>
      </c>
      <c r="D778" s="19" t="s">
        <v>17</v>
      </c>
      <c r="E778" s="21">
        <v>1.02</v>
      </c>
      <c r="F778" s="22">
        <v>35.590000000000003</v>
      </c>
      <c r="G778" s="22">
        <v>36.3018</v>
      </c>
    </row>
    <row r="779" spans="1:7" ht="15" customHeight="1">
      <c r="A779" s="19" t="s">
        <v>506</v>
      </c>
      <c r="B779" s="20" t="s">
        <v>507</v>
      </c>
      <c r="C779" s="19" t="s">
        <v>16</v>
      </c>
      <c r="D779" s="19" t="s">
        <v>508</v>
      </c>
      <c r="E779" s="21">
        <v>1</v>
      </c>
      <c r="F779" s="22">
        <v>24.99</v>
      </c>
      <c r="G779" s="22">
        <v>24.99</v>
      </c>
    </row>
    <row r="780" spans="1:7" ht="15" customHeight="1">
      <c r="A780" s="19" t="s">
        <v>509</v>
      </c>
      <c r="B780" s="20" t="s">
        <v>510</v>
      </c>
      <c r="C780" s="19" t="s">
        <v>16</v>
      </c>
      <c r="D780" s="19" t="s">
        <v>34</v>
      </c>
      <c r="E780" s="21">
        <v>4.5</v>
      </c>
      <c r="F780" s="22">
        <v>12.61</v>
      </c>
      <c r="G780" s="22">
        <v>56.744999999999997</v>
      </c>
    </row>
    <row r="781" spans="1:7" ht="15" customHeight="1">
      <c r="A781" s="19" t="s">
        <v>511</v>
      </c>
      <c r="B781" s="20" t="s">
        <v>512</v>
      </c>
      <c r="C781" s="19" t="s">
        <v>16</v>
      </c>
      <c r="D781" s="19" t="s">
        <v>91</v>
      </c>
      <c r="E781" s="21">
        <v>0.15</v>
      </c>
      <c r="F781" s="22">
        <v>15.54</v>
      </c>
      <c r="G781" s="22">
        <v>2.331</v>
      </c>
    </row>
    <row r="782" spans="1:7" ht="15" customHeight="1">
      <c r="A782" s="8"/>
      <c r="B782" s="8"/>
      <c r="C782" s="8"/>
      <c r="D782" s="8"/>
      <c r="E782" s="63" t="s">
        <v>513</v>
      </c>
      <c r="F782" s="63"/>
      <c r="G782" s="23">
        <v>120.3678</v>
      </c>
    </row>
    <row r="783" spans="1:7" ht="15" customHeight="1">
      <c r="A783" s="62" t="s">
        <v>514</v>
      </c>
      <c r="B783" s="62"/>
      <c r="C783" s="18" t="s">
        <v>3</v>
      </c>
      <c r="D783" s="18" t="s">
        <v>4</v>
      </c>
      <c r="E783" s="18" t="s">
        <v>501</v>
      </c>
      <c r="F783" s="18" t="s">
        <v>502</v>
      </c>
      <c r="G783" s="18" t="s">
        <v>503</v>
      </c>
    </row>
    <row r="784" spans="1:7" ht="15" customHeight="1">
      <c r="A784" s="19" t="s">
        <v>515</v>
      </c>
      <c r="B784" s="20" t="s">
        <v>516</v>
      </c>
      <c r="C784" s="19" t="s">
        <v>16</v>
      </c>
      <c r="D784" s="19" t="s">
        <v>517</v>
      </c>
      <c r="E784" s="21">
        <v>2</v>
      </c>
      <c r="F784" s="22">
        <v>15.55</v>
      </c>
      <c r="G784" s="22">
        <v>31.1</v>
      </c>
    </row>
    <row r="785" spans="1:7" ht="15" customHeight="1">
      <c r="A785" s="8"/>
      <c r="B785" s="8"/>
      <c r="C785" s="8"/>
      <c r="D785" s="8"/>
      <c r="E785" s="63" t="s">
        <v>518</v>
      </c>
      <c r="F785" s="63"/>
      <c r="G785" s="23">
        <v>31.1</v>
      </c>
    </row>
    <row r="786" spans="1:7" ht="15" customHeight="1">
      <c r="A786" s="8"/>
      <c r="B786" s="8"/>
      <c r="C786" s="8"/>
      <c r="D786" s="8"/>
      <c r="E786" s="64" t="s">
        <v>519</v>
      </c>
      <c r="F786" s="64"/>
      <c r="G786" s="4">
        <v>151.47</v>
      </c>
    </row>
    <row r="787" spans="1:7" ht="9.9499999999999993" customHeight="1">
      <c r="A787" s="8"/>
      <c r="B787" s="8"/>
      <c r="C787" s="60"/>
      <c r="D787" s="60"/>
      <c r="E787" s="8"/>
      <c r="F787" s="8"/>
      <c r="G787" s="8"/>
    </row>
    <row r="788" spans="1:7" ht="20.100000000000001" customHeight="1">
      <c r="A788" s="61" t="s">
        <v>364</v>
      </c>
      <c r="B788" s="61"/>
      <c r="C788" s="61"/>
      <c r="D788" s="61"/>
      <c r="E788" s="61"/>
      <c r="F788" s="61"/>
      <c r="G788" s="61"/>
    </row>
    <row r="789" spans="1:7" ht="15" customHeight="1">
      <c r="A789" s="62" t="s">
        <v>520</v>
      </c>
      <c r="B789" s="62"/>
      <c r="C789" s="18" t="s">
        <v>3</v>
      </c>
      <c r="D789" s="18" t="s">
        <v>4</v>
      </c>
      <c r="E789" s="18" t="s">
        <v>501</v>
      </c>
      <c r="F789" s="18" t="s">
        <v>502</v>
      </c>
      <c r="G789" s="18" t="s">
        <v>503</v>
      </c>
    </row>
    <row r="790" spans="1:7" ht="15" customHeight="1">
      <c r="A790" s="19" t="s">
        <v>521</v>
      </c>
      <c r="B790" s="20" t="s">
        <v>522</v>
      </c>
      <c r="C790" s="19" t="s">
        <v>16</v>
      </c>
      <c r="D790" s="19" t="s">
        <v>517</v>
      </c>
      <c r="E790" s="21">
        <v>1E-3</v>
      </c>
      <c r="F790" s="22">
        <v>75.045400000000001</v>
      </c>
      <c r="G790" s="22">
        <v>7.4999999999999997E-2</v>
      </c>
    </row>
    <row r="791" spans="1:7" ht="15" customHeight="1">
      <c r="A791" s="19" t="s">
        <v>523</v>
      </c>
      <c r="B791" s="20" t="s">
        <v>524</v>
      </c>
      <c r="C791" s="19" t="s">
        <v>16</v>
      </c>
      <c r="D791" s="19" t="s">
        <v>517</v>
      </c>
      <c r="E791" s="21">
        <v>2E-3</v>
      </c>
      <c r="F791" s="22">
        <v>0.6895</v>
      </c>
      <c r="G791" s="22">
        <v>1.4E-3</v>
      </c>
    </row>
    <row r="792" spans="1:7" ht="15" customHeight="1">
      <c r="A792" s="19" t="s">
        <v>525</v>
      </c>
      <c r="B792" s="20" t="s">
        <v>526</v>
      </c>
      <c r="C792" s="19" t="s">
        <v>16</v>
      </c>
      <c r="D792" s="19" t="s">
        <v>517</v>
      </c>
      <c r="E792" s="21">
        <v>2E-3</v>
      </c>
      <c r="F792" s="22">
        <v>1.3612</v>
      </c>
      <c r="G792" s="22">
        <v>2.7000000000000001E-3</v>
      </c>
    </row>
    <row r="793" spans="1:7" ht="15" customHeight="1">
      <c r="A793" s="8"/>
      <c r="B793" s="8"/>
      <c r="C793" s="8"/>
      <c r="D793" s="8"/>
      <c r="E793" s="63" t="s">
        <v>527</v>
      </c>
      <c r="F793" s="63"/>
      <c r="G793" s="23">
        <v>7.9100000000000004E-2</v>
      </c>
    </row>
    <row r="794" spans="1:7" ht="15" customHeight="1">
      <c r="A794" s="62" t="s">
        <v>514</v>
      </c>
      <c r="B794" s="62"/>
      <c r="C794" s="18" t="s">
        <v>3</v>
      </c>
      <c r="D794" s="18" t="s">
        <v>4</v>
      </c>
      <c r="E794" s="18" t="s">
        <v>501</v>
      </c>
      <c r="F794" s="18" t="s">
        <v>502</v>
      </c>
      <c r="G794" s="18" t="s">
        <v>503</v>
      </c>
    </row>
    <row r="795" spans="1:7" ht="15" customHeight="1">
      <c r="A795" s="19" t="s">
        <v>528</v>
      </c>
      <c r="B795" s="20" t="s">
        <v>529</v>
      </c>
      <c r="C795" s="19" t="s">
        <v>16</v>
      </c>
      <c r="D795" s="19" t="s">
        <v>517</v>
      </c>
      <c r="E795" s="21">
        <v>4.0000000000000001E-3</v>
      </c>
      <c r="F795" s="22">
        <v>16.77</v>
      </c>
      <c r="G795" s="22">
        <v>6.7100000000000007E-2</v>
      </c>
    </row>
    <row r="796" spans="1:7" ht="15" customHeight="1">
      <c r="A796" s="19" t="s">
        <v>530</v>
      </c>
      <c r="B796" s="20" t="s">
        <v>531</v>
      </c>
      <c r="C796" s="19" t="s">
        <v>16</v>
      </c>
      <c r="D796" s="19" t="s">
        <v>517</v>
      </c>
      <c r="E796" s="21">
        <v>2E-3</v>
      </c>
      <c r="F796" s="22">
        <v>24.86</v>
      </c>
      <c r="G796" s="22">
        <v>4.9700000000000001E-2</v>
      </c>
    </row>
    <row r="797" spans="1:7" ht="15" customHeight="1">
      <c r="A797" s="19" t="s">
        <v>532</v>
      </c>
      <c r="B797" s="20" t="s">
        <v>533</v>
      </c>
      <c r="C797" s="19" t="s">
        <v>16</v>
      </c>
      <c r="D797" s="19" t="s">
        <v>517</v>
      </c>
      <c r="E797" s="21">
        <v>2E-3</v>
      </c>
      <c r="F797" s="22">
        <v>30.34</v>
      </c>
      <c r="G797" s="22">
        <v>6.0699999999999997E-2</v>
      </c>
    </row>
    <row r="798" spans="1:7" ht="15" customHeight="1">
      <c r="A798" s="8"/>
      <c r="B798" s="8"/>
      <c r="C798" s="8"/>
      <c r="D798" s="8"/>
      <c r="E798" s="63" t="s">
        <v>518</v>
      </c>
      <c r="F798" s="63"/>
      <c r="G798" s="23">
        <v>0.17749999999999999</v>
      </c>
    </row>
    <row r="799" spans="1:7" ht="15" customHeight="1">
      <c r="A799" s="8"/>
      <c r="B799" s="8"/>
      <c r="C799" s="8"/>
      <c r="D799" s="8"/>
      <c r="E799" s="64" t="s">
        <v>519</v>
      </c>
      <c r="F799" s="64"/>
      <c r="G799" s="4">
        <v>0.26</v>
      </c>
    </row>
    <row r="800" spans="1:7" ht="9.9499999999999993" customHeight="1">
      <c r="A800" s="8"/>
      <c r="B800" s="8"/>
      <c r="C800" s="60"/>
      <c r="D800" s="60"/>
      <c r="E800" s="8"/>
      <c r="F800" s="8"/>
      <c r="G800" s="8"/>
    </row>
    <row r="801" spans="1:7" ht="20.100000000000001" customHeight="1">
      <c r="A801" s="61" t="s">
        <v>371</v>
      </c>
      <c r="B801" s="61"/>
      <c r="C801" s="61"/>
      <c r="D801" s="61"/>
      <c r="E801" s="61"/>
      <c r="F801" s="61"/>
      <c r="G801" s="61"/>
    </row>
    <row r="802" spans="1:7" ht="15" customHeight="1">
      <c r="A802" s="62" t="s">
        <v>520</v>
      </c>
      <c r="B802" s="62"/>
      <c r="C802" s="18" t="s">
        <v>3</v>
      </c>
      <c r="D802" s="18" t="s">
        <v>4</v>
      </c>
      <c r="E802" s="18" t="s">
        <v>501</v>
      </c>
      <c r="F802" s="18" t="s">
        <v>502</v>
      </c>
      <c r="G802" s="18" t="s">
        <v>503</v>
      </c>
    </row>
    <row r="803" spans="1:7" ht="15" customHeight="1">
      <c r="A803" s="19" t="s">
        <v>534</v>
      </c>
      <c r="B803" s="20" t="s">
        <v>535</v>
      </c>
      <c r="C803" s="19" t="s">
        <v>16</v>
      </c>
      <c r="D803" s="19" t="s">
        <v>517</v>
      </c>
      <c r="E803" s="21">
        <v>1.1282099999999999E-3</v>
      </c>
      <c r="F803" s="22">
        <v>48.682699999999997</v>
      </c>
      <c r="G803" s="22">
        <v>5.4899999999999997E-2</v>
      </c>
    </row>
    <row r="804" spans="1:7" ht="15" customHeight="1">
      <c r="A804" s="19" t="s">
        <v>536</v>
      </c>
      <c r="B804" s="20" t="s">
        <v>537</v>
      </c>
      <c r="C804" s="19" t="s">
        <v>16</v>
      </c>
      <c r="D804" s="19" t="s">
        <v>517</v>
      </c>
      <c r="E804" s="21">
        <v>4.0000000000000001E-3</v>
      </c>
      <c r="F804" s="22">
        <v>159.49760000000001</v>
      </c>
      <c r="G804" s="22">
        <v>0.63800000000000001</v>
      </c>
    </row>
    <row r="805" spans="1:7" ht="15" customHeight="1">
      <c r="A805" s="19" t="s">
        <v>538</v>
      </c>
      <c r="B805" s="20" t="s">
        <v>539</v>
      </c>
      <c r="C805" s="19" t="s">
        <v>16</v>
      </c>
      <c r="D805" s="19" t="s">
        <v>517</v>
      </c>
      <c r="E805" s="21">
        <v>2.20513E-3</v>
      </c>
      <c r="F805" s="22">
        <v>62.153399999999998</v>
      </c>
      <c r="G805" s="22">
        <v>0.1371</v>
      </c>
    </row>
    <row r="806" spans="1:7" ht="15" customHeight="1">
      <c r="A806" s="19" t="s">
        <v>540</v>
      </c>
      <c r="B806" s="20" t="s">
        <v>541</v>
      </c>
      <c r="C806" s="19" t="s">
        <v>16</v>
      </c>
      <c r="D806" s="19" t="s">
        <v>517</v>
      </c>
      <c r="E806" s="21">
        <v>3.5897000000000001E-4</v>
      </c>
      <c r="F806" s="22">
        <v>179.5523</v>
      </c>
      <c r="G806" s="22">
        <v>6.4500000000000002E-2</v>
      </c>
    </row>
    <row r="807" spans="1:7" ht="15" customHeight="1">
      <c r="A807" s="19" t="s">
        <v>542</v>
      </c>
      <c r="B807" s="20" t="s">
        <v>543</v>
      </c>
      <c r="C807" s="19" t="s">
        <v>16</v>
      </c>
      <c r="D807" s="19" t="s">
        <v>517</v>
      </c>
      <c r="E807" s="21">
        <v>1.69231E-3</v>
      </c>
      <c r="F807" s="22">
        <v>55.881500000000003</v>
      </c>
      <c r="G807" s="22">
        <v>9.4600000000000004E-2</v>
      </c>
    </row>
    <row r="808" spans="1:7" ht="15" customHeight="1">
      <c r="A808" s="19" t="s">
        <v>544</v>
      </c>
      <c r="B808" s="20" t="s">
        <v>545</v>
      </c>
      <c r="C808" s="19" t="s">
        <v>16</v>
      </c>
      <c r="D808" s="19" t="s">
        <v>517</v>
      </c>
      <c r="E808" s="21">
        <v>8.7179E-4</v>
      </c>
      <c r="F808" s="22">
        <v>170.98079999999999</v>
      </c>
      <c r="G808" s="22">
        <v>0.14910000000000001</v>
      </c>
    </row>
    <row r="809" spans="1:7" ht="15" customHeight="1">
      <c r="A809" s="19" t="s">
        <v>546</v>
      </c>
      <c r="B809" s="20" t="s">
        <v>547</v>
      </c>
      <c r="C809" s="19" t="s">
        <v>16</v>
      </c>
      <c r="D809" s="19" t="s">
        <v>517</v>
      </c>
      <c r="E809" s="21">
        <v>3.8462000000000001E-4</v>
      </c>
      <c r="F809" s="22">
        <v>2.7079</v>
      </c>
      <c r="G809" s="22">
        <v>1E-3</v>
      </c>
    </row>
    <row r="810" spans="1:7" ht="15" customHeight="1">
      <c r="A810" s="19" t="s">
        <v>548</v>
      </c>
      <c r="B810" s="20" t="s">
        <v>549</v>
      </c>
      <c r="C810" s="19" t="s">
        <v>16</v>
      </c>
      <c r="D810" s="19" t="s">
        <v>517</v>
      </c>
      <c r="E810" s="21">
        <v>2.1794900000000001E-3</v>
      </c>
      <c r="F810" s="22">
        <v>4.0797999999999996</v>
      </c>
      <c r="G810" s="22">
        <v>8.8999999999999999E-3</v>
      </c>
    </row>
    <row r="811" spans="1:7" ht="15" customHeight="1">
      <c r="A811" s="19" t="s">
        <v>550</v>
      </c>
      <c r="B811" s="20" t="s">
        <v>551</v>
      </c>
      <c r="C811" s="19" t="s">
        <v>16</v>
      </c>
      <c r="D811" s="19" t="s">
        <v>517</v>
      </c>
      <c r="E811" s="21">
        <v>0</v>
      </c>
      <c r="F811" s="22">
        <v>76.574700000000007</v>
      </c>
      <c r="G811" s="22">
        <v>0</v>
      </c>
    </row>
    <row r="812" spans="1:7" ht="15" customHeight="1">
      <c r="A812" s="19" t="s">
        <v>552</v>
      </c>
      <c r="B812" s="20" t="s">
        <v>553</v>
      </c>
      <c r="C812" s="19" t="s">
        <v>16</v>
      </c>
      <c r="D812" s="19" t="s">
        <v>517</v>
      </c>
      <c r="E812" s="21">
        <v>2.5641000000000001E-3</v>
      </c>
      <c r="F812" s="22">
        <v>218.35159999999999</v>
      </c>
      <c r="G812" s="22">
        <v>0.55989999999999995</v>
      </c>
    </row>
    <row r="813" spans="1:7" ht="15" customHeight="1">
      <c r="A813" s="19" t="s">
        <v>554</v>
      </c>
      <c r="B813" s="20" t="s">
        <v>555</v>
      </c>
      <c r="C813" s="19" t="s">
        <v>16</v>
      </c>
      <c r="D813" s="19" t="s">
        <v>517</v>
      </c>
      <c r="E813" s="21">
        <v>3.8462000000000001E-4</v>
      </c>
      <c r="F813" s="22">
        <v>27.351099999999999</v>
      </c>
      <c r="G813" s="22">
        <v>1.0500000000000001E-2</v>
      </c>
    </row>
    <row r="814" spans="1:7" ht="15" customHeight="1">
      <c r="A814" s="19" t="s">
        <v>556</v>
      </c>
      <c r="B814" s="20" t="s">
        <v>557</v>
      </c>
      <c r="C814" s="19" t="s">
        <v>16</v>
      </c>
      <c r="D814" s="19" t="s">
        <v>517</v>
      </c>
      <c r="E814" s="21">
        <v>2.1794900000000001E-3</v>
      </c>
      <c r="F814" s="22">
        <v>97.439300000000003</v>
      </c>
      <c r="G814" s="22">
        <v>0.21240000000000001</v>
      </c>
    </row>
    <row r="815" spans="1:7" ht="15" customHeight="1">
      <c r="A815" s="8"/>
      <c r="B815" s="8"/>
      <c r="C815" s="8"/>
      <c r="D815" s="8"/>
      <c r="E815" s="63" t="s">
        <v>527</v>
      </c>
      <c r="F815" s="63"/>
      <c r="G815" s="23">
        <v>1.9309000000000001</v>
      </c>
    </row>
    <row r="816" spans="1:7" ht="15" customHeight="1">
      <c r="A816" s="62" t="s">
        <v>514</v>
      </c>
      <c r="B816" s="62"/>
      <c r="C816" s="18" t="s">
        <v>3</v>
      </c>
      <c r="D816" s="18" t="s">
        <v>4</v>
      </c>
      <c r="E816" s="18" t="s">
        <v>501</v>
      </c>
      <c r="F816" s="18" t="s">
        <v>502</v>
      </c>
      <c r="G816" s="18" t="s">
        <v>503</v>
      </c>
    </row>
    <row r="817" spans="1:7" ht="15" customHeight="1">
      <c r="A817" s="19" t="s">
        <v>515</v>
      </c>
      <c r="B817" s="20" t="s">
        <v>516</v>
      </c>
      <c r="C817" s="19" t="s">
        <v>16</v>
      </c>
      <c r="D817" s="19" t="s">
        <v>517</v>
      </c>
      <c r="E817" s="21">
        <v>1.282051E-2</v>
      </c>
      <c r="F817" s="22">
        <v>15.55</v>
      </c>
      <c r="G817" s="22">
        <v>0.19939999999999999</v>
      </c>
    </row>
    <row r="818" spans="1:7" ht="15" customHeight="1">
      <c r="A818" s="8"/>
      <c r="B818" s="8"/>
      <c r="C818" s="8"/>
      <c r="D818" s="8"/>
      <c r="E818" s="63" t="s">
        <v>518</v>
      </c>
      <c r="F818" s="63"/>
      <c r="G818" s="23">
        <v>0.19939999999999999</v>
      </c>
    </row>
    <row r="819" spans="1:7" ht="15" customHeight="1">
      <c r="A819" s="8"/>
      <c r="B819" s="8"/>
      <c r="C819" s="8"/>
      <c r="D819" s="8"/>
      <c r="E819" s="64" t="s">
        <v>519</v>
      </c>
      <c r="F819" s="64"/>
      <c r="G819" s="4">
        <v>2.13</v>
      </c>
    </row>
    <row r="820" spans="1:7" ht="9.9499999999999993" customHeight="1">
      <c r="A820" s="8"/>
      <c r="B820" s="8"/>
      <c r="C820" s="60"/>
      <c r="D820" s="60"/>
      <c r="E820" s="8"/>
      <c r="F820" s="8"/>
      <c r="G820" s="8"/>
    </row>
    <row r="821" spans="1:7" ht="20.100000000000001" customHeight="1">
      <c r="A821" s="61" t="s">
        <v>375</v>
      </c>
      <c r="B821" s="61"/>
      <c r="C821" s="61"/>
      <c r="D821" s="61"/>
      <c r="E821" s="61"/>
      <c r="F821" s="61"/>
      <c r="G821" s="61"/>
    </row>
    <row r="822" spans="1:7" ht="15" customHeight="1">
      <c r="A822" s="62" t="s">
        <v>520</v>
      </c>
      <c r="B822" s="62"/>
      <c r="C822" s="18" t="s">
        <v>3</v>
      </c>
      <c r="D822" s="18" t="s">
        <v>4</v>
      </c>
      <c r="E822" s="18" t="s">
        <v>501</v>
      </c>
      <c r="F822" s="18" t="s">
        <v>502</v>
      </c>
      <c r="G822" s="18" t="s">
        <v>503</v>
      </c>
    </row>
    <row r="823" spans="1:7" ht="15" customHeight="1">
      <c r="A823" s="19" t="s">
        <v>534</v>
      </c>
      <c r="B823" s="20" t="s">
        <v>535</v>
      </c>
      <c r="C823" s="19" t="s">
        <v>16</v>
      </c>
      <c r="D823" s="19" t="s">
        <v>517</v>
      </c>
      <c r="E823" s="21">
        <v>0</v>
      </c>
      <c r="F823" s="22">
        <v>48.682699999999997</v>
      </c>
      <c r="G823" s="22">
        <v>0</v>
      </c>
    </row>
    <row r="824" spans="1:7" ht="15" customHeight="1">
      <c r="A824" s="19" t="s">
        <v>536</v>
      </c>
      <c r="B824" s="20" t="s">
        <v>537</v>
      </c>
      <c r="C824" s="19" t="s">
        <v>16</v>
      </c>
      <c r="D824" s="19" t="s">
        <v>517</v>
      </c>
      <c r="E824" s="21">
        <v>8.88889E-3</v>
      </c>
      <c r="F824" s="22">
        <v>159.49760000000001</v>
      </c>
      <c r="G824" s="22">
        <v>1.4177999999999999</v>
      </c>
    </row>
    <row r="825" spans="1:7" ht="15" customHeight="1">
      <c r="A825" s="19" t="s">
        <v>590</v>
      </c>
      <c r="B825" s="20" t="s">
        <v>591</v>
      </c>
      <c r="C825" s="19" t="s">
        <v>16</v>
      </c>
      <c r="D825" s="19" t="s">
        <v>517</v>
      </c>
      <c r="E825" s="21">
        <v>1.82222E-3</v>
      </c>
      <c r="F825" s="22">
        <v>53.832900000000002</v>
      </c>
      <c r="G825" s="22">
        <v>9.8100000000000007E-2</v>
      </c>
    </row>
    <row r="826" spans="1:7" ht="15" customHeight="1">
      <c r="A826" s="19" t="s">
        <v>592</v>
      </c>
      <c r="B826" s="20" t="s">
        <v>593</v>
      </c>
      <c r="C826" s="19" t="s">
        <v>16</v>
      </c>
      <c r="D826" s="19" t="s">
        <v>517</v>
      </c>
      <c r="E826" s="21">
        <v>2.6222200000000002E-3</v>
      </c>
      <c r="F826" s="22">
        <v>166.44130000000001</v>
      </c>
      <c r="G826" s="22">
        <v>0.43640000000000001</v>
      </c>
    </row>
    <row r="827" spans="1:7" ht="15" customHeight="1">
      <c r="A827" s="19" t="s">
        <v>546</v>
      </c>
      <c r="B827" s="20" t="s">
        <v>547</v>
      </c>
      <c r="C827" s="19" t="s">
        <v>16</v>
      </c>
      <c r="D827" s="19" t="s">
        <v>517</v>
      </c>
      <c r="E827" s="21">
        <v>7.5555999999999996E-4</v>
      </c>
      <c r="F827" s="22">
        <v>2.7079</v>
      </c>
      <c r="G827" s="22">
        <v>2E-3</v>
      </c>
    </row>
    <row r="828" spans="1:7" ht="15" customHeight="1">
      <c r="A828" s="19" t="s">
        <v>548</v>
      </c>
      <c r="B828" s="20" t="s">
        <v>549</v>
      </c>
      <c r="C828" s="19" t="s">
        <v>16</v>
      </c>
      <c r="D828" s="19" t="s">
        <v>517</v>
      </c>
      <c r="E828" s="21">
        <v>3.6888899999999998E-3</v>
      </c>
      <c r="F828" s="22">
        <v>4.0797999999999996</v>
      </c>
      <c r="G828" s="22">
        <v>1.4999999999999999E-2</v>
      </c>
    </row>
    <row r="829" spans="1:7" ht="15" customHeight="1">
      <c r="A829" s="19" t="s">
        <v>550</v>
      </c>
      <c r="B829" s="20" t="s">
        <v>551</v>
      </c>
      <c r="C829" s="19" t="s">
        <v>16</v>
      </c>
      <c r="D829" s="19" t="s">
        <v>517</v>
      </c>
      <c r="E829" s="21">
        <v>0</v>
      </c>
      <c r="F829" s="22">
        <v>76.574700000000007</v>
      </c>
      <c r="G829" s="22">
        <v>0</v>
      </c>
    </row>
    <row r="830" spans="1:7" ht="15" customHeight="1">
      <c r="A830" s="19" t="s">
        <v>552</v>
      </c>
      <c r="B830" s="20" t="s">
        <v>553</v>
      </c>
      <c r="C830" s="19" t="s">
        <v>16</v>
      </c>
      <c r="D830" s="19" t="s">
        <v>517</v>
      </c>
      <c r="E830" s="21">
        <v>4.44444E-3</v>
      </c>
      <c r="F830" s="22">
        <v>218.35159999999999</v>
      </c>
      <c r="G830" s="22">
        <v>0.97050000000000003</v>
      </c>
    </row>
    <row r="831" spans="1:7" ht="15" customHeight="1">
      <c r="A831" s="19" t="s">
        <v>554</v>
      </c>
      <c r="B831" s="20" t="s">
        <v>555</v>
      </c>
      <c r="C831" s="19" t="s">
        <v>16</v>
      </c>
      <c r="D831" s="19" t="s">
        <v>517</v>
      </c>
      <c r="E831" s="21">
        <v>7.5555999999999996E-4</v>
      </c>
      <c r="F831" s="22">
        <v>27.351099999999999</v>
      </c>
      <c r="G831" s="22">
        <v>2.07E-2</v>
      </c>
    </row>
    <row r="832" spans="1:7" ht="15" customHeight="1">
      <c r="A832" s="19" t="s">
        <v>556</v>
      </c>
      <c r="B832" s="20" t="s">
        <v>557</v>
      </c>
      <c r="C832" s="19" t="s">
        <v>16</v>
      </c>
      <c r="D832" s="19" t="s">
        <v>517</v>
      </c>
      <c r="E832" s="21">
        <v>3.6888899999999998E-3</v>
      </c>
      <c r="F832" s="22">
        <v>97.439300000000003</v>
      </c>
      <c r="G832" s="22">
        <v>0.3594</v>
      </c>
    </row>
    <row r="833" spans="1:7" ht="15" customHeight="1">
      <c r="A833" s="8"/>
      <c r="B833" s="8"/>
      <c r="C833" s="8"/>
      <c r="D833" s="8"/>
      <c r="E833" s="63" t="s">
        <v>527</v>
      </c>
      <c r="F833" s="63"/>
      <c r="G833" s="23">
        <v>3.3199000000000001</v>
      </c>
    </row>
    <row r="834" spans="1:7" ht="15" customHeight="1">
      <c r="A834" s="62" t="s">
        <v>514</v>
      </c>
      <c r="B834" s="62"/>
      <c r="C834" s="18" t="s">
        <v>3</v>
      </c>
      <c r="D834" s="18" t="s">
        <v>4</v>
      </c>
      <c r="E834" s="18" t="s">
        <v>501</v>
      </c>
      <c r="F834" s="18" t="s">
        <v>502</v>
      </c>
      <c r="G834" s="18" t="s">
        <v>503</v>
      </c>
    </row>
    <row r="835" spans="1:7" ht="15" customHeight="1">
      <c r="A835" s="19" t="s">
        <v>515</v>
      </c>
      <c r="B835" s="20" t="s">
        <v>516</v>
      </c>
      <c r="C835" s="19" t="s">
        <v>16</v>
      </c>
      <c r="D835" s="19" t="s">
        <v>517</v>
      </c>
      <c r="E835" s="21">
        <v>2.2222220000000001E-2</v>
      </c>
      <c r="F835" s="22">
        <v>15.55</v>
      </c>
      <c r="G835" s="22">
        <v>0.34560000000000002</v>
      </c>
    </row>
    <row r="836" spans="1:7" ht="15" customHeight="1">
      <c r="A836" s="8"/>
      <c r="B836" s="8"/>
      <c r="C836" s="8"/>
      <c r="D836" s="8"/>
      <c r="E836" s="63" t="s">
        <v>518</v>
      </c>
      <c r="F836" s="63"/>
      <c r="G836" s="23">
        <v>0.34560000000000002</v>
      </c>
    </row>
    <row r="837" spans="1:7" ht="15" customHeight="1">
      <c r="A837" s="62" t="s">
        <v>568</v>
      </c>
      <c r="B837" s="62"/>
      <c r="C837" s="18" t="s">
        <v>3</v>
      </c>
      <c r="D837" s="18" t="s">
        <v>4</v>
      </c>
      <c r="E837" s="18" t="s">
        <v>501</v>
      </c>
      <c r="F837" s="18" t="s">
        <v>502</v>
      </c>
      <c r="G837" s="18" t="s">
        <v>503</v>
      </c>
    </row>
    <row r="838" spans="1:7" ht="15" customHeight="1">
      <c r="A838" s="19" t="s">
        <v>594</v>
      </c>
      <c r="B838" s="20" t="s">
        <v>595</v>
      </c>
      <c r="C838" s="19" t="s">
        <v>16</v>
      </c>
      <c r="D838" s="19" t="s">
        <v>17</v>
      </c>
      <c r="E838" s="21">
        <v>1</v>
      </c>
      <c r="F838" s="22">
        <v>0.36</v>
      </c>
      <c r="G838" s="22">
        <v>0.36</v>
      </c>
    </row>
    <row r="839" spans="1:7" ht="15" customHeight="1">
      <c r="A839" s="19" t="s">
        <v>596</v>
      </c>
      <c r="B839" s="20" t="s">
        <v>597</v>
      </c>
      <c r="C839" s="19" t="s">
        <v>16</v>
      </c>
      <c r="D839" s="19" t="s">
        <v>38</v>
      </c>
      <c r="E839" s="21">
        <v>1.2669999999999999</v>
      </c>
      <c r="F839" s="22">
        <v>4.1399999999999997</v>
      </c>
      <c r="G839" s="22">
        <v>5.2454000000000001</v>
      </c>
    </row>
    <row r="840" spans="1:7" ht="15" customHeight="1">
      <c r="A840" s="19" t="s">
        <v>598</v>
      </c>
      <c r="B840" s="20" t="s">
        <v>599</v>
      </c>
      <c r="C840" s="19" t="s">
        <v>16</v>
      </c>
      <c r="D840" s="19" t="s">
        <v>38</v>
      </c>
      <c r="E840" s="21">
        <v>0.2</v>
      </c>
      <c r="F840" s="22">
        <v>3.14</v>
      </c>
      <c r="G840" s="22">
        <v>0.628</v>
      </c>
    </row>
    <row r="841" spans="1:7" ht="15" customHeight="1">
      <c r="A841" s="8"/>
      <c r="B841" s="8"/>
      <c r="C841" s="8"/>
      <c r="D841" s="8"/>
      <c r="E841" s="63" t="s">
        <v>571</v>
      </c>
      <c r="F841" s="63"/>
      <c r="G841" s="23">
        <v>6.2333999999999996</v>
      </c>
    </row>
    <row r="842" spans="1:7" ht="15" customHeight="1">
      <c r="A842" s="8"/>
      <c r="B842" s="8"/>
      <c r="C842" s="8"/>
      <c r="D842" s="8"/>
      <c r="E842" s="64" t="s">
        <v>519</v>
      </c>
      <c r="F842" s="64"/>
      <c r="G842" s="4">
        <v>9.9</v>
      </c>
    </row>
    <row r="843" spans="1:7" ht="9.9499999999999993" customHeight="1">
      <c r="A843" s="8"/>
      <c r="B843" s="8"/>
      <c r="C843" s="60"/>
      <c r="D843" s="60"/>
      <c r="E843" s="8"/>
      <c r="F843" s="8"/>
      <c r="G843" s="8"/>
    </row>
    <row r="844" spans="1:7" ht="20.100000000000001" customHeight="1">
      <c r="A844" s="61" t="s">
        <v>381</v>
      </c>
      <c r="B844" s="61"/>
      <c r="C844" s="61"/>
      <c r="D844" s="61"/>
      <c r="E844" s="61"/>
      <c r="F844" s="61"/>
      <c r="G844" s="61"/>
    </row>
    <row r="845" spans="1:7" ht="15" customHeight="1">
      <c r="A845" s="62" t="s">
        <v>520</v>
      </c>
      <c r="B845" s="62"/>
      <c r="C845" s="18" t="s">
        <v>3</v>
      </c>
      <c r="D845" s="18" t="s">
        <v>4</v>
      </c>
      <c r="E845" s="18" t="s">
        <v>501</v>
      </c>
      <c r="F845" s="18" t="s">
        <v>502</v>
      </c>
      <c r="G845" s="18" t="s">
        <v>503</v>
      </c>
    </row>
    <row r="846" spans="1:7" ht="15" customHeight="1">
      <c r="A846" s="19" t="s">
        <v>600</v>
      </c>
      <c r="B846" s="20" t="s">
        <v>601</v>
      </c>
      <c r="C846" s="19" t="s">
        <v>16</v>
      </c>
      <c r="D846" s="19" t="s">
        <v>517</v>
      </c>
      <c r="E846" s="21">
        <v>9.7999999999999997E-3</v>
      </c>
      <c r="F846" s="22">
        <v>129.66239999999999</v>
      </c>
      <c r="G846" s="22">
        <v>1.2706999999999999</v>
      </c>
    </row>
    <row r="847" spans="1:7" ht="15" customHeight="1">
      <c r="A847" s="19" t="s">
        <v>602</v>
      </c>
      <c r="B847" s="20" t="s">
        <v>603</v>
      </c>
      <c r="C847" s="19" t="s">
        <v>16</v>
      </c>
      <c r="D847" s="19" t="s">
        <v>517</v>
      </c>
      <c r="E847" s="21">
        <v>9.7999999999999997E-3</v>
      </c>
      <c r="F847" s="22">
        <v>167.59989999999999</v>
      </c>
      <c r="G847" s="22">
        <v>1.6425000000000001</v>
      </c>
    </row>
    <row r="848" spans="1:7" ht="15" customHeight="1">
      <c r="A848" s="8"/>
      <c r="B848" s="8"/>
      <c r="C848" s="8"/>
      <c r="D848" s="8"/>
      <c r="E848" s="63" t="s">
        <v>527</v>
      </c>
      <c r="F848" s="63"/>
      <c r="G848" s="23">
        <v>2.9131999999999998</v>
      </c>
    </row>
    <row r="849" spans="1:7" ht="15" customHeight="1">
      <c r="A849" s="62" t="s">
        <v>514</v>
      </c>
      <c r="B849" s="62"/>
      <c r="C849" s="18" t="s">
        <v>3</v>
      </c>
      <c r="D849" s="18" t="s">
        <v>4</v>
      </c>
      <c r="E849" s="18" t="s">
        <v>501</v>
      </c>
      <c r="F849" s="18" t="s">
        <v>502</v>
      </c>
      <c r="G849" s="18" t="s">
        <v>503</v>
      </c>
    </row>
    <row r="850" spans="1:7" ht="15" customHeight="1">
      <c r="A850" s="19" t="s">
        <v>515</v>
      </c>
      <c r="B850" s="20" t="s">
        <v>516</v>
      </c>
      <c r="C850" s="19" t="s">
        <v>16</v>
      </c>
      <c r="D850" s="19" t="s">
        <v>517</v>
      </c>
      <c r="E850" s="21">
        <v>1.9599999999999999E-2</v>
      </c>
      <c r="F850" s="22">
        <v>15.55</v>
      </c>
      <c r="G850" s="22">
        <v>0.30480000000000002</v>
      </c>
    </row>
    <row r="851" spans="1:7" ht="15" customHeight="1">
      <c r="A851" s="8"/>
      <c r="B851" s="8"/>
      <c r="C851" s="8"/>
      <c r="D851" s="8"/>
      <c r="E851" s="63" t="s">
        <v>518</v>
      </c>
      <c r="F851" s="63"/>
      <c r="G851" s="23">
        <v>0.30480000000000002</v>
      </c>
    </row>
    <row r="852" spans="1:7" ht="15" customHeight="1">
      <c r="A852" s="8"/>
      <c r="B852" s="8"/>
      <c r="C852" s="8"/>
      <c r="D852" s="8"/>
      <c r="E852" s="64" t="s">
        <v>519</v>
      </c>
      <c r="F852" s="64"/>
      <c r="G852" s="4">
        <v>3.22</v>
      </c>
    </row>
    <row r="853" spans="1:7" ht="9.9499999999999993" customHeight="1">
      <c r="A853" s="8"/>
      <c r="B853" s="8"/>
      <c r="C853" s="60"/>
      <c r="D853" s="60"/>
      <c r="E853" s="8"/>
      <c r="F853" s="8"/>
      <c r="G853" s="8"/>
    </row>
    <row r="854" spans="1:7" ht="20.100000000000001" customHeight="1">
      <c r="A854" s="61" t="s">
        <v>382</v>
      </c>
      <c r="B854" s="61"/>
      <c r="C854" s="61"/>
      <c r="D854" s="61"/>
      <c r="E854" s="61"/>
      <c r="F854" s="61"/>
      <c r="G854" s="61"/>
    </row>
    <row r="855" spans="1:7" ht="15" customHeight="1">
      <c r="A855" s="62" t="s">
        <v>520</v>
      </c>
      <c r="B855" s="62"/>
      <c r="C855" s="18" t="s">
        <v>3</v>
      </c>
      <c r="D855" s="18" t="s">
        <v>4</v>
      </c>
      <c r="E855" s="18" t="s">
        <v>501</v>
      </c>
      <c r="F855" s="18" t="s">
        <v>502</v>
      </c>
      <c r="G855" s="18" t="s">
        <v>503</v>
      </c>
    </row>
    <row r="856" spans="1:7" ht="15" customHeight="1">
      <c r="A856" s="19" t="s">
        <v>558</v>
      </c>
      <c r="B856" s="20" t="s">
        <v>559</v>
      </c>
      <c r="C856" s="19" t="s">
        <v>16</v>
      </c>
      <c r="D856" s="19" t="s">
        <v>517</v>
      </c>
      <c r="E856" s="21">
        <v>0.05</v>
      </c>
      <c r="F856" s="22">
        <v>24.083600000000001</v>
      </c>
      <c r="G856" s="22">
        <v>1.2041999999999999</v>
      </c>
    </row>
    <row r="857" spans="1:7" ht="15" customHeight="1">
      <c r="A857" s="19" t="s">
        <v>560</v>
      </c>
      <c r="B857" s="20" t="s">
        <v>561</v>
      </c>
      <c r="C857" s="19" t="s">
        <v>16</v>
      </c>
      <c r="D857" s="19" t="s">
        <v>517</v>
      </c>
      <c r="E857" s="21">
        <v>0.01</v>
      </c>
      <c r="F857" s="22">
        <v>83.928399999999996</v>
      </c>
      <c r="G857" s="22">
        <v>0.83930000000000005</v>
      </c>
    </row>
    <row r="858" spans="1:7" ht="15" customHeight="1">
      <c r="A858" s="8"/>
      <c r="B858" s="8"/>
      <c r="C858" s="8"/>
      <c r="D858" s="8"/>
      <c r="E858" s="63" t="s">
        <v>527</v>
      </c>
      <c r="F858" s="63"/>
      <c r="G858" s="23">
        <v>2.0434999999999999</v>
      </c>
    </row>
    <row r="859" spans="1:7" ht="15" customHeight="1">
      <c r="A859" s="62" t="s">
        <v>500</v>
      </c>
      <c r="B859" s="62"/>
      <c r="C859" s="18" t="s">
        <v>3</v>
      </c>
      <c r="D859" s="18" t="s">
        <v>4</v>
      </c>
      <c r="E859" s="18" t="s">
        <v>501</v>
      </c>
      <c r="F859" s="18" t="s">
        <v>502</v>
      </c>
      <c r="G859" s="18" t="s">
        <v>503</v>
      </c>
    </row>
    <row r="860" spans="1:7" ht="15" customHeight="1">
      <c r="A860" s="19" t="s">
        <v>562</v>
      </c>
      <c r="B860" s="20" t="s">
        <v>563</v>
      </c>
      <c r="C860" s="19" t="s">
        <v>16</v>
      </c>
      <c r="D860" s="19" t="s">
        <v>38</v>
      </c>
      <c r="E860" s="21">
        <v>0.15</v>
      </c>
      <c r="F860" s="22">
        <v>60.88</v>
      </c>
      <c r="G860" s="22">
        <v>9.1319999999999997</v>
      </c>
    </row>
    <row r="861" spans="1:7" ht="15" customHeight="1">
      <c r="A861" s="19" t="s">
        <v>564</v>
      </c>
      <c r="B861" s="20" t="s">
        <v>565</v>
      </c>
      <c r="C861" s="19" t="s">
        <v>16</v>
      </c>
      <c r="D861" s="19" t="s">
        <v>38</v>
      </c>
      <c r="E861" s="21">
        <v>0.15</v>
      </c>
      <c r="F861" s="22">
        <v>66.06</v>
      </c>
      <c r="G861" s="22">
        <v>9.9090000000000007</v>
      </c>
    </row>
    <row r="862" spans="1:7" ht="15" customHeight="1">
      <c r="A862" s="8"/>
      <c r="B862" s="8"/>
      <c r="C862" s="8"/>
      <c r="D862" s="8"/>
      <c r="E862" s="63" t="s">
        <v>513</v>
      </c>
      <c r="F862" s="63"/>
      <c r="G862" s="23">
        <v>19.041</v>
      </c>
    </row>
    <row r="863" spans="1:7" ht="15" customHeight="1">
      <c r="A863" s="62" t="s">
        <v>514</v>
      </c>
      <c r="B863" s="62"/>
      <c r="C863" s="18" t="s">
        <v>3</v>
      </c>
      <c r="D863" s="18" t="s">
        <v>4</v>
      </c>
      <c r="E863" s="18" t="s">
        <v>501</v>
      </c>
      <c r="F863" s="18" t="s">
        <v>502</v>
      </c>
      <c r="G863" s="18" t="s">
        <v>503</v>
      </c>
    </row>
    <row r="864" spans="1:7" ht="15" customHeight="1">
      <c r="A864" s="19" t="s">
        <v>566</v>
      </c>
      <c r="B864" s="20" t="s">
        <v>567</v>
      </c>
      <c r="C864" s="19" t="s">
        <v>16</v>
      </c>
      <c r="D864" s="19" t="s">
        <v>517</v>
      </c>
      <c r="E864" s="21">
        <v>0.3</v>
      </c>
      <c r="F864" s="22">
        <v>20.77</v>
      </c>
      <c r="G864" s="22">
        <v>6.2309999999999999</v>
      </c>
    </row>
    <row r="865" spans="1:7" ht="15" customHeight="1">
      <c r="A865" s="19" t="s">
        <v>515</v>
      </c>
      <c r="B865" s="20" t="s">
        <v>516</v>
      </c>
      <c r="C865" s="19" t="s">
        <v>16</v>
      </c>
      <c r="D865" s="19" t="s">
        <v>517</v>
      </c>
      <c r="E865" s="21">
        <v>0.6</v>
      </c>
      <c r="F865" s="22">
        <v>15.55</v>
      </c>
      <c r="G865" s="22">
        <v>9.33</v>
      </c>
    </row>
    <row r="866" spans="1:7" ht="15" customHeight="1">
      <c r="A866" s="8"/>
      <c r="B866" s="8"/>
      <c r="C866" s="8"/>
      <c r="D866" s="8"/>
      <c r="E866" s="63" t="s">
        <v>518</v>
      </c>
      <c r="F866" s="63"/>
      <c r="G866" s="23">
        <v>15.561</v>
      </c>
    </row>
    <row r="867" spans="1:7" ht="15" customHeight="1">
      <c r="A867" s="62" t="s">
        <v>568</v>
      </c>
      <c r="B867" s="62"/>
      <c r="C867" s="18" t="s">
        <v>3</v>
      </c>
      <c r="D867" s="18" t="s">
        <v>4</v>
      </c>
      <c r="E867" s="18" t="s">
        <v>501</v>
      </c>
      <c r="F867" s="18" t="s">
        <v>502</v>
      </c>
      <c r="G867" s="18" t="s">
        <v>503</v>
      </c>
    </row>
    <row r="868" spans="1:7" ht="15" customHeight="1">
      <c r="A868" s="19" t="s">
        <v>569</v>
      </c>
      <c r="B868" s="20" t="s">
        <v>570</v>
      </c>
      <c r="C868" s="19" t="s">
        <v>16</v>
      </c>
      <c r="D868" s="19" t="s">
        <v>38</v>
      </c>
      <c r="E868" s="21">
        <v>4.2999999999999997E-2</v>
      </c>
      <c r="F868" s="22">
        <v>441.98</v>
      </c>
      <c r="G868" s="22">
        <v>19.005099999999999</v>
      </c>
    </row>
    <row r="869" spans="1:7" ht="15" customHeight="1">
      <c r="A869" s="8"/>
      <c r="B869" s="8"/>
      <c r="C869" s="8"/>
      <c r="D869" s="8"/>
      <c r="E869" s="63" t="s">
        <v>571</v>
      </c>
      <c r="F869" s="63"/>
      <c r="G869" s="23">
        <v>19.005099999999999</v>
      </c>
    </row>
    <row r="870" spans="1:7" ht="15" customHeight="1">
      <c r="A870" s="8"/>
      <c r="B870" s="8"/>
      <c r="C870" s="8"/>
      <c r="D870" s="8"/>
      <c r="E870" s="64" t="s">
        <v>519</v>
      </c>
      <c r="F870" s="64"/>
      <c r="G870" s="4">
        <v>55.65</v>
      </c>
    </row>
    <row r="871" spans="1:7" ht="9.9499999999999993" customHeight="1">
      <c r="A871" s="8"/>
      <c r="B871" s="8"/>
      <c r="C871" s="60"/>
      <c r="D871" s="60"/>
      <c r="E871" s="8"/>
      <c r="F871" s="8"/>
      <c r="G871" s="8"/>
    </row>
    <row r="872" spans="1:7" ht="20.100000000000001" customHeight="1">
      <c r="A872" s="61" t="s">
        <v>386</v>
      </c>
      <c r="B872" s="61"/>
      <c r="C872" s="61"/>
      <c r="D872" s="61"/>
      <c r="E872" s="61"/>
      <c r="F872" s="61"/>
      <c r="G872" s="61"/>
    </row>
    <row r="873" spans="1:7" ht="15" customHeight="1">
      <c r="A873" s="62" t="s">
        <v>514</v>
      </c>
      <c r="B873" s="62"/>
      <c r="C873" s="18" t="s">
        <v>3</v>
      </c>
      <c r="D873" s="18" t="s">
        <v>4</v>
      </c>
      <c r="E873" s="18" t="s">
        <v>501</v>
      </c>
      <c r="F873" s="18" t="s">
        <v>502</v>
      </c>
      <c r="G873" s="18" t="s">
        <v>503</v>
      </c>
    </row>
    <row r="874" spans="1:7" ht="15" customHeight="1">
      <c r="A874" s="19" t="s">
        <v>572</v>
      </c>
      <c r="B874" s="20" t="s">
        <v>573</v>
      </c>
      <c r="C874" s="19" t="s">
        <v>16</v>
      </c>
      <c r="D874" s="19" t="s">
        <v>517</v>
      </c>
      <c r="E874" s="21">
        <v>0.3</v>
      </c>
      <c r="F874" s="22">
        <v>20.77</v>
      </c>
      <c r="G874" s="22">
        <v>6.2309999999999999</v>
      </c>
    </row>
    <row r="875" spans="1:7" ht="15" customHeight="1">
      <c r="A875" s="19" t="s">
        <v>515</v>
      </c>
      <c r="B875" s="20" t="s">
        <v>516</v>
      </c>
      <c r="C875" s="19" t="s">
        <v>16</v>
      </c>
      <c r="D875" s="19" t="s">
        <v>517</v>
      </c>
      <c r="E875" s="21">
        <v>0.4</v>
      </c>
      <c r="F875" s="22">
        <v>15.55</v>
      </c>
      <c r="G875" s="22">
        <v>6.22</v>
      </c>
    </row>
    <row r="876" spans="1:7" ht="15" customHeight="1">
      <c r="A876" s="8"/>
      <c r="B876" s="8"/>
      <c r="C876" s="8"/>
      <c r="D876" s="8"/>
      <c r="E876" s="63" t="s">
        <v>518</v>
      </c>
      <c r="F876" s="63"/>
      <c r="G876" s="23">
        <v>12.451000000000001</v>
      </c>
    </row>
    <row r="877" spans="1:7" ht="15" customHeight="1">
      <c r="A877" s="62" t="s">
        <v>568</v>
      </c>
      <c r="B877" s="62"/>
      <c r="C877" s="18" t="s">
        <v>3</v>
      </c>
      <c r="D877" s="18" t="s">
        <v>4</v>
      </c>
      <c r="E877" s="18" t="s">
        <v>501</v>
      </c>
      <c r="F877" s="18" t="s">
        <v>502</v>
      </c>
      <c r="G877" s="18" t="s">
        <v>503</v>
      </c>
    </row>
    <row r="878" spans="1:7" ht="15" customHeight="1">
      <c r="A878" s="19" t="s">
        <v>574</v>
      </c>
      <c r="B878" s="20" t="s">
        <v>575</v>
      </c>
      <c r="C878" s="19" t="s">
        <v>16</v>
      </c>
      <c r="D878" s="19" t="s">
        <v>38</v>
      </c>
      <c r="E878" s="21">
        <v>3.0000000000000001E-3</v>
      </c>
      <c r="F878" s="22">
        <v>72.290000000000006</v>
      </c>
      <c r="G878" s="22">
        <v>0.21690000000000001</v>
      </c>
    </row>
    <row r="879" spans="1:7" ht="20.100000000000001" customHeight="1">
      <c r="A879" s="19" t="s">
        <v>576</v>
      </c>
      <c r="B879" s="20" t="s">
        <v>577</v>
      </c>
      <c r="C879" s="19" t="s">
        <v>16</v>
      </c>
      <c r="D879" s="19" t="s">
        <v>38</v>
      </c>
      <c r="E879" s="21">
        <v>6.9999999999999999E-4</v>
      </c>
      <c r="F879" s="22">
        <v>369.1</v>
      </c>
      <c r="G879" s="22">
        <v>0.25840000000000002</v>
      </c>
    </row>
    <row r="880" spans="1:7" ht="15" customHeight="1">
      <c r="A880" s="19" t="s">
        <v>578</v>
      </c>
      <c r="B880" s="20" t="s">
        <v>579</v>
      </c>
      <c r="C880" s="19" t="s">
        <v>16</v>
      </c>
      <c r="D880" s="19" t="s">
        <v>17</v>
      </c>
      <c r="E880" s="21">
        <v>0.25</v>
      </c>
      <c r="F880" s="22">
        <v>4.5</v>
      </c>
      <c r="G880" s="22">
        <v>1.125</v>
      </c>
    </row>
    <row r="881" spans="1:7" ht="20.100000000000001" customHeight="1">
      <c r="A881" s="19" t="s">
        <v>580</v>
      </c>
      <c r="B881" s="20" t="s">
        <v>581</v>
      </c>
      <c r="C881" s="19" t="s">
        <v>16</v>
      </c>
      <c r="D881" s="19" t="s">
        <v>34</v>
      </c>
      <c r="E881" s="21">
        <v>1</v>
      </c>
      <c r="F881" s="22">
        <v>36.33</v>
      </c>
      <c r="G881" s="22">
        <v>36.33</v>
      </c>
    </row>
    <row r="882" spans="1:7" ht="15" customHeight="1">
      <c r="A882" s="19" t="s">
        <v>582</v>
      </c>
      <c r="B882" s="20" t="s">
        <v>583</v>
      </c>
      <c r="C882" s="19" t="s">
        <v>16</v>
      </c>
      <c r="D882" s="19" t="s">
        <v>38</v>
      </c>
      <c r="E882" s="21">
        <v>0.02</v>
      </c>
      <c r="F882" s="22">
        <v>41.21</v>
      </c>
      <c r="G882" s="22">
        <v>0.82420000000000004</v>
      </c>
    </row>
    <row r="883" spans="1:7" ht="15" customHeight="1">
      <c r="A883" s="8"/>
      <c r="B883" s="8"/>
      <c r="C883" s="8"/>
      <c r="D883" s="8"/>
      <c r="E883" s="63" t="s">
        <v>571</v>
      </c>
      <c r="F883" s="63"/>
      <c r="G883" s="23">
        <v>38.7545</v>
      </c>
    </row>
    <row r="884" spans="1:7" ht="15" customHeight="1">
      <c r="A884" s="8"/>
      <c r="B884" s="8"/>
      <c r="C884" s="8"/>
      <c r="D884" s="8"/>
      <c r="E884" s="64" t="s">
        <v>519</v>
      </c>
      <c r="F884" s="64"/>
      <c r="G884" s="4">
        <v>51.2</v>
      </c>
    </row>
    <row r="885" spans="1:7" ht="9.9499999999999993" customHeight="1">
      <c r="A885" s="8"/>
      <c r="B885" s="8"/>
      <c r="C885" s="60"/>
      <c r="D885" s="60"/>
      <c r="E885" s="8"/>
      <c r="F885" s="8"/>
      <c r="G885" s="8"/>
    </row>
    <row r="886" spans="1:7" ht="20.100000000000001" customHeight="1">
      <c r="A886" s="61" t="s">
        <v>391</v>
      </c>
      <c r="B886" s="61"/>
      <c r="C886" s="61"/>
      <c r="D886" s="61"/>
      <c r="E886" s="61"/>
      <c r="F886" s="61"/>
      <c r="G886" s="61"/>
    </row>
    <row r="887" spans="1:7" ht="15" customHeight="1">
      <c r="A887" s="62" t="s">
        <v>514</v>
      </c>
      <c r="B887" s="62"/>
      <c r="C887" s="18" t="s">
        <v>3</v>
      </c>
      <c r="D887" s="18" t="s">
        <v>4</v>
      </c>
      <c r="E887" s="18" t="s">
        <v>501</v>
      </c>
      <c r="F887" s="18" t="s">
        <v>502</v>
      </c>
      <c r="G887" s="18" t="s">
        <v>503</v>
      </c>
    </row>
    <row r="888" spans="1:7" ht="15" customHeight="1">
      <c r="A888" s="19" t="s">
        <v>515</v>
      </c>
      <c r="B888" s="20" t="s">
        <v>516</v>
      </c>
      <c r="C888" s="19" t="s">
        <v>16</v>
      </c>
      <c r="D888" s="19" t="s">
        <v>517</v>
      </c>
      <c r="E888" s="21">
        <v>2.93</v>
      </c>
      <c r="F888" s="22">
        <v>15.55</v>
      </c>
      <c r="G888" s="22">
        <v>45.561500000000002</v>
      </c>
    </row>
    <row r="889" spans="1:7" ht="15" customHeight="1">
      <c r="A889" s="8"/>
      <c r="B889" s="8"/>
      <c r="C889" s="8"/>
      <c r="D889" s="8"/>
      <c r="E889" s="63" t="s">
        <v>518</v>
      </c>
      <c r="F889" s="63"/>
      <c r="G889" s="23">
        <v>45.561500000000002</v>
      </c>
    </row>
    <row r="890" spans="1:7" ht="15" customHeight="1">
      <c r="A890" s="8"/>
      <c r="B890" s="8"/>
      <c r="C890" s="8"/>
      <c r="D890" s="8"/>
      <c r="E890" s="64" t="s">
        <v>519</v>
      </c>
      <c r="F890" s="64"/>
      <c r="G890" s="4">
        <v>45.56</v>
      </c>
    </row>
    <row r="891" spans="1:7" ht="9.9499999999999993" customHeight="1">
      <c r="A891" s="8"/>
      <c r="B891" s="8"/>
      <c r="C891" s="60"/>
      <c r="D891" s="60"/>
      <c r="E891" s="8"/>
      <c r="F891" s="8"/>
      <c r="G891" s="8"/>
    </row>
    <row r="892" spans="1:7" ht="20.100000000000001" customHeight="1">
      <c r="A892" s="61" t="s">
        <v>395</v>
      </c>
      <c r="B892" s="61"/>
      <c r="C892" s="61"/>
      <c r="D892" s="61"/>
      <c r="E892" s="61"/>
      <c r="F892" s="61"/>
      <c r="G892" s="61"/>
    </row>
    <row r="893" spans="1:7" ht="15" customHeight="1">
      <c r="A893" s="62" t="s">
        <v>500</v>
      </c>
      <c r="B893" s="62"/>
      <c r="C893" s="18" t="s">
        <v>3</v>
      </c>
      <c r="D893" s="18" t="s">
        <v>4</v>
      </c>
      <c r="E893" s="18" t="s">
        <v>501</v>
      </c>
      <c r="F893" s="18" t="s">
        <v>502</v>
      </c>
      <c r="G893" s="18" t="s">
        <v>503</v>
      </c>
    </row>
    <row r="894" spans="1:7" ht="15" customHeight="1">
      <c r="A894" s="19" t="s">
        <v>584</v>
      </c>
      <c r="B894" s="20" t="s">
        <v>585</v>
      </c>
      <c r="C894" s="19" t="s">
        <v>16</v>
      </c>
      <c r="D894" s="19" t="s">
        <v>38</v>
      </c>
      <c r="E894" s="21">
        <v>0.77800000000000002</v>
      </c>
      <c r="F894" s="22">
        <v>67.5</v>
      </c>
      <c r="G894" s="22">
        <v>52.515000000000001</v>
      </c>
    </row>
    <row r="895" spans="1:7" ht="15" customHeight="1">
      <c r="A895" s="19" t="s">
        <v>586</v>
      </c>
      <c r="B895" s="20" t="s">
        <v>587</v>
      </c>
      <c r="C895" s="19" t="s">
        <v>16</v>
      </c>
      <c r="D895" s="19" t="s">
        <v>38</v>
      </c>
      <c r="E895" s="21">
        <v>0.96579999999999999</v>
      </c>
      <c r="F895" s="22">
        <v>76.19</v>
      </c>
      <c r="G895" s="22">
        <v>73.584299999999999</v>
      </c>
    </row>
    <row r="896" spans="1:7" ht="15" customHeight="1">
      <c r="A896" s="19" t="s">
        <v>588</v>
      </c>
      <c r="B896" s="20" t="s">
        <v>589</v>
      </c>
      <c r="C896" s="19" t="s">
        <v>16</v>
      </c>
      <c r="D896" s="19" t="s">
        <v>91</v>
      </c>
      <c r="E896" s="21">
        <v>220</v>
      </c>
      <c r="F896" s="22">
        <v>0.56000000000000005</v>
      </c>
      <c r="G896" s="22">
        <v>123.2</v>
      </c>
    </row>
    <row r="897" spans="1:7" ht="15" customHeight="1">
      <c r="A897" s="8"/>
      <c r="B897" s="8"/>
      <c r="C897" s="8"/>
      <c r="D897" s="8"/>
      <c r="E897" s="63" t="s">
        <v>513</v>
      </c>
      <c r="F897" s="63"/>
      <c r="G897" s="23">
        <v>249.29929999999999</v>
      </c>
    </row>
    <row r="898" spans="1:7" ht="15" customHeight="1">
      <c r="A898" s="62" t="s">
        <v>514</v>
      </c>
      <c r="B898" s="62"/>
      <c r="C898" s="18" t="s">
        <v>3</v>
      </c>
      <c r="D898" s="18" t="s">
        <v>4</v>
      </c>
      <c r="E898" s="18" t="s">
        <v>501</v>
      </c>
      <c r="F898" s="18" t="s">
        <v>502</v>
      </c>
      <c r="G898" s="18" t="s">
        <v>503</v>
      </c>
    </row>
    <row r="899" spans="1:7" ht="15" customHeight="1">
      <c r="A899" s="19" t="s">
        <v>515</v>
      </c>
      <c r="B899" s="20" t="s">
        <v>516</v>
      </c>
      <c r="C899" s="19" t="s">
        <v>16</v>
      </c>
      <c r="D899" s="19" t="s">
        <v>517</v>
      </c>
      <c r="E899" s="21">
        <v>10</v>
      </c>
      <c r="F899" s="22">
        <v>15.55</v>
      </c>
      <c r="G899" s="22">
        <v>155.5</v>
      </c>
    </row>
    <row r="900" spans="1:7" ht="15" customHeight="1">
      <c r="A900" s="8"/>
      <c r="B900" s="8"/>
      <c r="C900" s="8"/>
      <c r="D900" s="8"/>
      <c r="E900" s="63" t="s">
        <v>518</v>
      </c>
      <c r="F900" s="63"/>
      <c r="G900" s="23">
        <v>155.5</v>
      </c>
    </row>
    <row r="901" spans="1:7" ht="15" customHeight="1">
      <c r="A901" s="8"/>
      <c r="B901" s="8"/>
      <c r="C901" s="8"/>
      <c r="D901" s="8"/>
      <c r="E901" s="64" t="s">
        <v>519</v>
      </c>
      <c r="F901" s="64"/>
      <c r="G901" s="4">
        <v>404.8</v>
      </c>
    </row>
    <row r="902" spans="1:7" ht="9.9499999999999993" customHeight="1">
      <c r="A902" s="8"/>
      <c r="B902" s="8"/>
      <c r="C902" s="60"/>
      <c r="D902" s="60"/>
      <c r="E902" s="8"/>
      <c r="F902" s="8"/>
      <c r="G902" s="8"/>
    </row>
    <row r="903" spans="1:7" ht="20.100000000000001" customHeight="1">
      <c r="A903" s="61" t="s">
        <v>396</v>
      </c>
      <c r="B903" s="61"/>
      <c r="C903" s="61"/>
      <c r="D903" s="61"/>
      <c r="E903" s="61"/>
      <c r="F903" s="61"/>
      <c r="G903" s="61"/>
    </row>
    <row r="904" spans="1:7" ht="15" customHeight="1">
      <c r="A904" s="62" t="s">
        <v>514</v>
      </c>
      <c r="B904" s="62"/>
      <c r="C904" s="18" t="s">
        <v>3</v>
      </c>
      <c r="D904" s="18" t="s">
        <v>4</v>
      </c>
      <c r="E904" s="18" t="s">
        <v>501</v>
      </c>
      <c r="F904" s="18" t="s">
        <v>502</v>
      </c>
      <c r="G904" s="18" t="s">
        <v>503</v>
      </c>
    </row>
    <row r="905" spans="1:7" ht="15" customHeight="1">
      <c r="A905" s="19" t="s">
        <v>515</v>
      </c>
      <c r="B905" s="20" t="s">
        <v>516</v>
      </c>
      <c r="C905" s="19" t="s">
        <v>16</v>
      </c>
      <c r="D905" s="19" t="s">
        <v>517</v>
      </c>
      <c r="E905" s="21">
        <v>7.4999999999999997E-2</v>
      </c>
      <c r="F905" s="22">
        <v>15.55</v>
      </c>
      <c r="G905" s="22">
        <v>1.1662999999999999</v>
      </c>
    </row>
    <row r="906" spans="1:7" ht="15" customHeight="1">
      <c r="A906" s="8"/>
      <c r="B906" s="8"/>
      <c r="C906" s="8"/>
      <c r="D906" s="8"/>
      <c r="E906" s="63" t="s">
        <v>518</v>
      </c>
      <c r="F906" s="63"/>
      <c r="G906" s="23">
        <v>1.1662999999999999</v>
      </c>
    </row>
    <row r="907" spans="1:7" ht="15" customHeight="1">
      <c r="A907" s="8"/>
      <c r="B907" s="8"/>
      <c r="C907" s="8"/>
      <c r="D907" s="8"/>
      <c r="E907" s="64" t="s">
        <v>519</v>
      </c>
      <c r="F907" s="64"/>
      <c r="G907" s="4">
        <v>1.17</v>
      </c>
    </row>
    <row r="908" spans="1:7" ht="9.9499999999999993" customHeight="1">
      <c r="A908" s="8"/>
      <c r="B908" s="8"/>
      <c r="C908" s="60"/>
      <c r="D908" s="60"/>
      <c r="E908" s="8"/>
      <c r="F908" s="8"/>
      <c r="G908" s="8"/>
    </row>
    <row r="909" spans="1:7" ht="20.100000000000001" customHeight="1">
      <c r="A909" s="61" t="s">
        <v>397</v>
      </c>
      <c r="B909" s="61"/>
      <c r="C909" s="61"/>
      <c r="D909" s="61"/>
      <c r="E909" s="61"/>
      <c r="F909" s="61"/>
      <c r="G909" s="61"/>
    </row>
    <row r="910" spans="1:7" ht="15" customHeight="1">
      <c r="A910" s="62" t="s">
        <v>500</v>
      </c>
      <c r="B910" s="62"/>
      <c r="C910" s="18" t="s">
        <v>3</v>
      </c>
      <c r="D910" s="18" t="s">
        <v>4</v>
      </c>
      <c r="E910" s="18" t="s">
        <v>501</v>
      </c>
      <c r="F910" s="18" t="s">
        <v>502</v>
      </c>
      <c r="G910" s="18" t="s">
        <v>503</v>
      </c>
    </row>
    <row r="911" spans="1:7" ht="15" customHeight="1">
      <c r="A911" s="19" t="s">
        <v>504</v>
      </c>
      <c r="B911" s="20" t="s">
        <v>505</v>
      </c>
      <c r="C911" s="19" t="s">
        <v>16</v>
      </c>
      <c r="D911" s="19" t="s">
        <v>17</v>
      </c>
      <c r="E911" s="21">
        <v>1.02</v>
      </c>
      <c r="F911" s="22">
        <v>35.590000000000003</v>
      </c>
      <c r="G911" s="22">
        <v>36.3018</v>
      </c>
    </row>
    <row r="912" spans="1:7" ht="15" customHeight="1">
      <c r="A912" s="19" t="s">
        <v>506</v>
      </c>
      <c r="B912" s="20" t="s">
        <v>507</v>
      </c>
      <c r="C912" s="19" t="s">
        <v>16</v>
      </c>
      <c r="D912" s="19" t="s">
        <v>508</v>
      </c>
      <c r="E912" s="21">
        <v>1</v>
      </c>
      <c r="F912" s="22">
        <v>24.99</v>
      </c>
      <c r="G912" s="22">
        <v>24.99</v>
      </c>
    </row>
    <row r="913" spans="1:7" ht="15" customHeight="1">
      <c r="A913" s="19" t="s">
        <v>509</v>
      </c>
      <c r="B913" s="20" t="s">
        <v>510</v>
      </c>
      <c r="C913" s="19" t="s">
        <v>16</v>
      </c>
      <c r="D913" s="19" t="s">
        <v>34</v>
      </c>
      <c r="E913" s="21">
        <v>4.5</v>
      </c>
      <c r="F913" s="22">
        <v>12.61</v>
      </c>
      <c r="G913" s="22">
        <v>56.744999999999997</v>
      </c>
    </row>
    <row r="914" spans="1:7" ht="15" customHeight="1">
      <c r="A914" s="19" t="s">
        <v>511</v>
      </c>
      <c r="B914" s="20" t="s">
        <v>512</v>
      </c>
      <c r="C914" s="19" t="s">
        <v>16</v>
      </c>
      <c r="D914" s="19" t="s">
        <v>91</v>
      </c>
      <c r="E914" s="21">
        <v>0.15</v>
      </c>
      <c r="F914" s="22">
        <v>15.54</v>
      </c>
      <c r="G914" s="22">
        <v>2.331</v>
      </c>
    </row>
    <row r="915" spans="1:7" ht="15" customHeight="1">
      <c r="A915" s="8"/>
      <c r="B915" s="8"/>
      <c r="C915" s="8"/>
      <c r="D915" s="8"/>
      <c r="E915" s="63" t="s">
        <v>513</v>
      </c>
      <c r="F915" s="63"/>
      <c r="G915" s="23">
        <v>120.3678</v>
      </c>
    </row>
    <row r="916" spans="1:7" ht="15" customHeight="1">
      <c r="A916" s="62" t="s">
        <v>514</v>
      </c>
      <c r="B916" s="62"/>
      <c r="C916" s="18" t="s">
        <v>3</v>
      </c>
      <c r="D916" s="18" t="s">
        <v>4</v>
      </c>
      <c r="E916" s="18" t="s">
        <v>501</v>
      </c>
      <c r="F916" s="18" t="s">
        <v>502</v>
      </c>
      <c r="G916" s="18" t="s">
        <v>503</v>
      </c>
    </row>
    <row r="917" spans="1:7" ht="15" customHeight="1">
      <c r="A917" s="19" t="s">
        <v>515</v>
      </c>
      <c r="B917" s="20" t="s">
        <v>516</v>
      </c>
      <c r="C917" s="19" t="s">
        <v>16</v>
      </c>
      <c r="D917" s="19" t="s">
        <v>517</v>
      </c>
      <c r="E917" s="21">
        <v>2</v>
      </c>
      <c r="F917" s="22">
        <v>15.55</v>
      </c>
      <c r="G917" s="22">
        <v>31.1</v>
      </c>
    </row>
    <row r="918" spans="1:7" ht="15" customHeight="1">
      <c r="A918" s="8"/>
      <c r="B918" s="8"/>
      <c r="C918" s="8"/>
      <c r="D918" s="8"/>
      <c r="E918" s="63" t="s">
        <v>518</v>
      </c>
      <c r="F918" s="63"/>
      <c r="G918" s="23">
        <v>31.1</v>
      </c>
    </row>
    <row r="919" spans="1:7" ht="15" customHeight="1">
      <c r="A919" s="8"/>
      <c r="B919" s="8"/>
      <c r="C919" s="8"/>
      <c r="D919" s="8"/>
      <c r="E919" s="64" t="s">
        <v>519</v>
      </c>
      <c r="F919" s="64"/>
      <c r="G919" s="4">
        <v>151.47</v>
      </c>
    </row>
    <row r="920" spans="1:7" ht="9.9499999999999993" customHeight="1">
      <c r="A920" s="8"/>
      <c r="B920" s="8"/>
      <c r="C920" s="60"/>
      <c r="D920" s="60"/>
      <c r="E920" s="8"/>
      <c r="F920" s="8"/>
      <c r="G920" s="8"/>
    </row>
    <row r="921" spans="1:7" ht="20.100000000000001" customHeight="1">
      <c r="A921" s="61" t="s">
        <v>399</v>
      </c>
      <c r="B921" s="61"/>
      <c r="C921" s="61"/>
      <c r="D921" s="61"/>
      <c r="E921" s="61"/>
      <c r="F921" s="61"/>
      <c r="G921" s="61"/>
    </row>
    <row r="922" spans="1:7" ht="15" customHeight="1">
      <c r="A922" s="62" t="s">
        <v>520</v>
      </c>
      <c r="B922" s="62"/>
      <c r="C922" s="18" t="s">
        <v>3</v>
      </c>
      <c r="D922" s="18" t="s">
        <v>4</v>
      </c>
      <c r="E922" s="18" t="s">
        <v>501</v>
      </c>
      <c r="F922" s="18" t="s">
        <v>502</v>
      </c>
      <c r="G922" s="18" t="s">
        <v>503</v>
      </c>
    </row>
    <row r="923" spans="1:7" ht="15" customHeight="1">
      <c r="A923" s="19" t="s">
        <v>521</v>
      </c>
      <c r="B923" s="20" t="s">
        <v>522</v>
      </c>
      <c r="C923" s="19" t="s">
        <v>16</v>
      </c>
      <c r="D923" s="19" t="s">
        <v>517</v>
      </c>
      <c r="E923" s="21">
        <v>1E-3</v>
      </c>
      <c r="F923" s="22">
        <v>75.045400000000001</v>
      </c>
      <c r="G923" s="22">
        <v>7.4999999999999997E-2</v>
      </c>
    </row>
    <row r="924" spans="1:7" ht="15" customHeight="1">
      <c r="A924" s="19" t="s">
        <v>523</v>
      </c>
      <c r="B924" s="20" t="s">
        <v>524</v>
      </c>
      <c r="C924" s="19" t="s">
        <v>16</v>
      </c>
      <c r="D924" s="19" t="s">
        <v>517</v>
      </c>
      <c r="E924" s="21">
        <v>2E-3</v>
      </c>
      <c r="F924" s="22">
        <v>0.6895</v>
      </c>
      <c r="G924" s="22">
        <v>1.4E-3</v>
      </c>
    </row>
    <row r="925" spans="1:7" ht="15" customHeight="1">
      <c r="A925" s="19" t="s">
        <v>525</v>
      </c>
      <c r="B925" s="20" t="s">
        <v>526</v>
      </c>
      <c r="C925" s="19" t="s">
        <v>16</v>
      </c>
      <c r="D925" s="19" t="s">
        <v>517</v>
      </c>
      <c r="E925" s="21">
        <v>2E-3</v>
      </c>
      <c r="F925" s="22">
        <v>1.3612</v>
      </c>
      <c r="G925" s="22">
        <v>2.7000000000000001E-3</v>
      </c>
    </row>
    <row r="926" spans="1:7" ht="15" customHeight="1">
      <c r="A926" s="8"/>
      <c r="B926" s="8"/>
      <c r="C926" s="8"/>
      <c r="D926" s="8"/>
      <c r="E926" s="63" t="s">
        <v>527</v>
      </c>
      <c r="F926" s="63"/>
      <c r="G926" s="23">
        <v>7.9100000000000004E-2</v>
      </c>
    </row>
    <row r="927" spans="1:7" ht="15" customHeight="1">
      <c r="A927" s="62" t="s">
        <v>514</v>
      </c>
      <c r="B927" s="62"/>
      <c r="C927" s="18" t="s">
        <v>3</v>
      </c>
      <c r="D927" s="18" t="s">
        <v>4</v>
      </c>
      <c r="E927" s="18" t="s">
        <v>501</v>
      </c>
      <c r="F927" s="18" t="s">
        <v>502</v>
      </c>
      <c r="G927" s="18" t="s">
        <v>503</v>
      </c>
    </row>
    <row r="928" spans="1:7" ht="15" customHeight="1">
      <c r="A928" s="19" t="s">
        <v>528</v>
      </c>
      <c r="B928" s="20" t="s">
        <v>529</v>
      </c>
      <c r="C928" s="19" t="s">
        <v>16</v>
      </c>
      <c r="D928" s="19" t="s">
        <v>517</v>
      </c>
      <c r="E928" s="21">
        <v>4.0000000000000001E-3</v>
      </c>
      <c r="F928" s="22">
        <v>16.77</v>
      </c>
      <c r="G928" s="22">
        <v>6.7100000000000007E-2</v>
      </c>
    </row>
    <row r="929" spans="1:7" ht="15" customHeight="1">
      <c r="A929" s="19" t="s">
        <v>530</v>
      </c>
      <c r="B929" s="20" t="s">
        <v>531</v>
      </c>
      <c r="C929" s="19" t="s">
        <v>16</v>
      </c>
      <c r="D929" s="19" t="s">
        <v>517</v>
      </c>
      <c r="E929" s="21">
        <v>2E-3</v>
      </c>
      <c r="F929" s="22">
        <v>24.86</v>
      </c>
      <c r="G929" s="22">
        <v>4.9700000000000001E-2</v>
      </c>
    </row>
    <row r="930" spans="1:7" ht="15" customHeight="1">
      <c r="A930" s="19" t="s">
        <v>532</v>
      </c>
      <c r="B930" s="20" t="s">
        <v>533</v>
      </c>
      <c r="C930" s="19" t="s">
        <v>16</v>
      </c>
      <c r="D930" s="19" t="s">
        <v>517</v>
      </c>
      <c r="E930" s="21">
        <v>2E-3</v>
      </c>
      <c r="F930" s="22">
        <v>30.34</v>
      </c>
      <c r="G930" s="22">
        <v>6.0699999999999997E-2</v>
      </c>
    </row>
    <row r="931" spans="1:7" ht="15" customHeight="1">
      <c r="A931" s="8"/>
      <c r="B931" s="8"/>
      <c r="C931" s="8"/>
      <c r="D931" s="8"/>
      <c r="E931" s="63" t="s">
        <v>518</v>
      </c>
      <c r="F931" s="63"/>
      <c r="G931" s="23">
        <v>0.17749999999999999</v>
      </c>
    </row>
    <row r="932" spans="1:7" ht="15" customHeight="1">
      <c r="A932" s="8"/>
      <c r="B932" s="8"/>
      <c r="C932" s="8"/>
      <c r="D932" s="8"/>
      <c r="E932" s="64" t="s">
        <v>519</v>
      </c>
      <c r="F932" s="64"/>
      <c r="G932" s="4">
        <v>0.26</v>
      </c>
    </row>
    <row r="933" spans="1:7" ht="9.9499999999999993" customHeight="1">
      <c r="A933" s="8"/>
      <c r="B933" s="8"/>
      <c r="C933" s="60"/>
      <c r="D933" s="60"/>
      <c r="E933" s="8"/>
      <c r="F933" s="8"/>
      <c r="G933" s="8"/>
    </row>
    <row r="934" spans="1:7" ht="20.100000000000001" customHeight="1">
      <c r="A934" s="61" t="s">
        <v>404</v>
      </c>
      <c r="B934" s="61"/>
      <c r="C934" s="61"/>
      <c r="D934" s="61"/>
      <c r="E934" s="61"/>
      <c r="F934" s="61"/>
      <c r="G934" s="61"/>
    </row>
    <row r="935" spans="1:7" ht="15" customHeight="1">
      <c r="A935" s="62" t="s">
        <v>520</v>
      </c>
      <c r="B935" s="62"/>
      <c r="C935" s="18" t="s">
        <v>3</v>
      </c>
      <c r="D935" s="18" t="s">
        <v>4</v>
      </c>
      <c r="E935" s="18" t="s">
        <v>501</v>
      </c>
      <c r="F935" s="18" t="s">
        <v>502</v>
      </c>
      <c r="G935" s="18" t="s">
        <v>503</v>
      </c>
    </row>
    <row r="936" spans="1:7" ht="15" customHeight="1">
      <c r="A936" s="19" t="s">
        <v>534</v>
      </c>
      <c r="B936" s="20" t="s">
        <v>535</v>
      </c>
      <c r="C936" s="19" t="s">
        <v>16</v>
      </c>
      <c r="D936" s="19" t="s">
        <v>517</v>
      </c>
      <c r="E936" s="21">
        <v>1.1282099999999999E-3</v>
      </c>
      <c r="F936" s="22">
        <v>48.682699999999997</v>
      </c>
      <c r="G936" s="22">
        <v>5.4899999999999997E-2</v>
      </c>
    </row>
    <row r="937" spans="1:7" ht="15" customHeight="1">
      <c r="A937" s="19" t="s">
        <v>536</v>
      </c>
      <c r="B937" s="20" t="s">
        <v>537</v>
      </c>
      <c r="C937" s="19" t="s">
        <v>16</v>
      </c>
      <c r="D937" s="19" t="s">
        <v>517</v>
      </c>
      <c r="E937" s="21">
        <v>4.0000000000000001E-3</v>
      </c>
      <c r="F937" s="22">
        <v>159.49760000000001</v>
      </c>
      <c r="G937" s="22">
        <v>0.63800000000000001</v>
      </c>
    </row>
    <row r="938" spans="1:7" ht="15" customHeight="1">
      <c r="A938" s="19" t="s">
        <v>538</v>
      </c>
      <c r="B938" s="20" t="s">
        <v>539</v>
      </c>
      <c r="C938" s="19" t="s">
        <v>16</v>
      </c>
      <c r="D938" s="19" t="s">
        <v>517</v>
      </c>
      <c r="E938" s="21">
        <v>2.20513E-3</v>
      </c>
      <c r="F938" s="22">
        <v>62.153399999999998</v>
      </c>
      <c r="G938" s="22">
        <v>0.1371</v>
      </c>
    </row>
    <row r="939" spans="1:7" ht="15" customHeight="1">
      <c r="A939" s="19" t="s">
        <v>540</v>
      </c>
      <c r="B939" s="20" t="s">
        <v>541</v>
      </c>
      <c r="C939" s="19" t="s">
        <v>16</v>
      </c>
      <c r="D939" s="19" t="s">
        <v>517</v>
      </c>
      <c r="E939" s="21">
        <v>3.5897000000000001E-4</v>
      </c>
      <c r="F939" s="22">
        <v>179.5523</v>
      </c>
      <c r="G939" s="22">
        <v>6.4500000000000002E-2</v>
      </c>
    </row>
    <row r="940" spans="1:7" ht="15" customHeight="1">
      <c r="A940" s="19" t="s">
        <v>542</v>
      </c>
      <c r="B940" s="20" t="s">
        <v>543</v>
      </c>
      <c r="C940" s="19" t="s">
        <v>16</v>
      </c>
      <c r="D940" s="19" t="s">
        <v>517</v>
      </c>
      <c r="E940" s="21">
        <v>1.69231E-3</v>
      </c>
      <c r="F940" s="22">
        <v>55.881500000000003</v>
      </c>
      <c r="G940" s="22">
        <v>9.4600000000000004E-2</v>
      </c>
    </row>
    <row r="941" spans="1:7" ht="15" customHeight="1">
      <c r="A941" s="19" t="s">
        <v>544</v>
      </c>
      <c r="B941" s="20" t="s">
        <v>545</v>
      </c>
      <c r="C941" s="19" t="s">
        <v>16</v>
      </c>
      <c r="D941" s="19" t="s">
        <v>517</v>
      </c>
      <c r="E941" s="21">
        <v>8.7179E-4</v>
      </c>
      <c r="F941" s="22">
        <v>170.98079999999999</v>
      </c>
      <c r="G941" s="22">
        <v>0.14910000000000001</v>
      </c>
    </row>
    <row r="942" spans="1:7" ht="15" customHeight="1">
      <c r="A942" s="19" t="s">
        <v>546</v>
      </c>
      <c r="B942" s="20" t="s">
        <v>547</v>
      </c>
      <c r="C942" s="19" t="s">
        <v>16</v>
      </c>
      <c r="D942" s="19" t="s">
        <v>517</v>
      </c>
      <c r="E942" s="21">
        <v>3.8462000000000001E-4</v>
      </c>
      <c r="F942" s="22">
        <v>2.7079</v>
      </c>
      <c r="G942" s="22">
        <v>1E-3</v>
      </c>
    </row>
    <row r="943" spans="1:7" ht="15" customHeight="1">
      <c r="A943" s="19" t="s">
        <v>548</v>
      </c>
      <c r="B943" s="20" t="s">
        <v>549</v>
      </c>
      <c r="C943" s="19" t="s">
        <v>16</v>
      </c>
      <c r="D943" s="19" t="s">
        <v>517</v>
      </c>
      <c r="E943" s="21">
        <v>2.1794900000000001E-3</v>
      </c>
      <c r="F943" s="22">
        <v>4.0797999999999996</v>
      </c>
      <c r="G943" s="22">
        <v>8.8999999999999999E-3</v>
      </c>
    </row>
    <row r="944" spans="1:7" ht="15" customHeight="1">
      <c r="A944" s="19" t="s">
        <v>550</v>
      </c>
      <c r="B944" s="20" t="s">
        <v>551</v>
      </c>
      <c r="C944" s="19" t="s">
        <v>16</v>
      </c>
      <c r="D944" s="19" t="s">
        <v>517</v>
      </c>
      <c r="E944" s="21">
        <v>0</v>
      </c>
      <c r="F944" s="22">
        <v>76.574700000000007</v>
      </c>
      <c r="G944" s="22">
        <v>0</v>
      </c>
    </row>
    <row r="945" spans="1:7" ht="15" customHeight="1">
      <c r="A945" s="19" t="s">
        <v>552</v>
      </c>
      <c r="B945" s="20" t="s">
        <v>553</v>
      </c>
      <c r="C945" s="19" t="s">
        <v>16</v>
      </c>
      <c r="D945" s="19" t="s">
        <v>517</v>
      </c>
      <c r="E945" s="21">
        <v>2.5641000000000001E-3</v>
      </c>
      <c r="F945" s="22">
        <v>218.35159999999999</v>
      </c>
      <c r="G945" s="22">
        <v>0.55989999999999995</v>
      </c>
    </row>
    <row r="946" spans="1:7" ht="15" customHeight="1">
      <c r="A946" s="19" t="s">
        <v>554</v>
      </c>
      <c r="B946" s="20" t="s">
        <v>555</v>
      </c>
      <c r="C946" s="19" t="s">
        <v>16</v>
      </c>
      <c r="D946" s="19" t="s">
        <v>517</v>
      </c>
      <c r="E946" s="21">
        <v>3.8462000000000001E-4</v>
      </c>
      <c r="F946" s="22">
        <v>27.351099999999999</v>
      </c>
      <c r="G946" s="22">
        <v>1.0500000000000001E-2</v>
      </c>
    </row>
    <row r="947" spans="1:7" ht="15" customHeight="1">
      <c r="A947" s="19" t="s">
        <v>556</v>
      </c>
      <c r="B947" s="20" t="s">
        <v>557</v>
      </c>
      <c r="C947" s="19" t="s">
        <v>16</v>
      </c>
      <c r="D947" s="19" t="s">
        <v>517</v>
      </c>
      <c r="E947" s="21">
        <v>2.1794900000000001E-3</v>
      </c>
      <c r="F947" s="22">
        <v>97.439300000000003</v>
      </c>
      <c r="G947" s="22">
        <v>0.21240000000000001</v>
      </c>
    </row>
    <row r="948" spans="1:7" ht="15" customHeight="1">
      <c r="A948" s="8"/>
      <c r="B948" s="8"/>
      <c r="C948" s="8"/>
      <c r="D948" s="8"/>
      <c r="E948" s="63" t="s">
        <v>527</v>
      </c>
      <c r="F948" s="63"/>
      <c r="G948" s="23">
        <v>1.9309000000000001</v>
      </c>
    </row>
    <row r="949" spans="1:7" ht="15" customHeight="1">
      <c r="A949" s="62" t="s">
        <v>514</v>
      </c>
      <c r="B949" s="62"/>
      <c r="C949" s="18" t="s">
        <v>3</v>
      </c>
      <c r="D949" s="18" t="s">
        <v>4</v>
      </c>
      <c r="E949" s="18" t="s">
        <v>501</v>
      </c>
      <c r="F949" s="18" t="s">
        <v>502</v>
      </c>
      <c r="G949" s="18" t="s">
        <v>503</v>
      </c>
    </row>
    <row r="950" spans="1:7" ht="15" customHeight="1">
      <c r="A950" s="19" t="s">
        <v>515</v>
      </c>
      <c r="B950" s="20" t="s">
        <v>516</v>
      </c>
      <c r="C950" s="19" t="s">
        <v>16</v>
      </c>
      <c r="D950" s="19" t="s">
        <v>517</v>
      </c>
      <c r="E950" s="21">
        <v>1.282051E-2</v>
      </c>
      <c r="F950" s="22">
        <v>15.55</v>
      </c>
      <c r="G950" s="22">
        <v>0.19939999999999999</v>
      </c>
    </row>
    <row r="951" spans="1:7" ht="15" customHeight="1">
      <c r="A951" s="8"/>
      <c r="B951" s="8"/>
      <c r="C951" s="8"/>
      <c r="D951" s="8"/>
      <c r="E951" s="63" t="s">
        <v>518</v>
      </c>
      <c r="F951" s="63"/>
      <c r="G951" s="23">
        <v>0.19939999999999999</v>
      </c>
    </row>
    <row r="952" spans="1:7" ht="15" customHeight="1">
      <c r="A952" s="8"/>
      <c r="B952" s="8"/>
      <c r="C952" s="8"/>
      <c r="D952" s="8"/>
      <c r="E952" s="64" t="s">
        <v>519</v>
      </c>
      <c r="F952" s="64"/>
      <c r="G952" s="4">
        <v>2.13</v>
      </c>
    </row>
    <row r="953" spans="1:7" ht="9.9499999999999993" customHeight="1">
      <c r="A953" s="8"/>
      <c r="B953" s="8"/>
      <c r="C953" s="60"/>
      <c r="D953" s="60"/>
      <c r="E953" s="8"/>
      <c r="F953" s="8"/>
      <c r="G953" s="8"/>
    </row>
    <row r="954" spans="1:7" ht="20.100000000000001" customHeight="1">
      <c r="A954" s="61" t="s">
        <v>407</v>
      </c>
      <c r="B954" s="61"/>
      <c r="C954" s="61"/>
      <c r="D954" s="61"/>
      <c r="E954" s="61"/>
      <c r="F954" s="61"/>
      <c r="G954" s="61"/>
    </row>
    <row r="955" spans="1:7" ht="15" customHeight="1">
      <c r="A955" s="62" t="s">
        <v>520</v>
      </c>
      <c r="B955" s="62"/>
      <c r="C955" s="18" t="s">
        <v>3</v>
      </c>
      <c r="D955" s="18" t="s">
        <v>4</v>
      </c>
      <c r="E955" s="18" t="s">
        <v>501</v>
      </c>
      <c r="F955" s="18" t="s">
        <v>502</v>
      </c>
      <c r="G955" s="18" t="s">
        <v>503</v>
      </c>
    </row>
    <row r="956" spans="1:7" ht="15" customHeight="1">
      <c r="A956" s="19" t="s">
        <v>534</v>
      </c>
      <c r="B956" s="20" t="s">
        <v>535</v>
      </c>
      <c r="C956" s="19" t="s">
        <v>16</v>
      </c>
      <c r="D956" s="19" t="s">
        <v>517</v>
      </c>
      <c r="E956" s="21">
        <v>0</v>
      </c>
      <c r="F956" s="22">
        <v>48.682699999999997</v>
      </c>
      <c r="G956" s="22">
        <v>0</v>
      </c>
    </row>
    <row r="957" spans="1:7" ht="15" customHeight="1">
      <c r="A957" s="19" t="s">
        <v>536</v>
      </c>
      <c r="B957" s="20" t="s">
        <v>537</v>
      </c>
      <c r="C957" s="19" t="s">
        <v>16</v>
      </c>
      <c r="D957" s="19" t="s">
        <v>517</v>
      </c>
      <c r="E957" s="21">
        <v>8.88889E-3</v>
      </c>
      <c r="F957" s="22">
        <v>159.49760000000001</v>
      </c>
      <c r="G957" s="22">
        <v>1.4177999999999999</v>
      </c>
    </row>
    <row r="958" spans="1:7" ht="15" customHeight="1">
      <c r="A958" s="19" t="s">
        <v>590</v>
      </c>
      <c r="B958" s="20" t="s">
        <v>591</v>
      </c>
      <c r="C958" s="19" t="s">
        <v>16</v>
      </c>
      <c r="D958" s="19" t="s">
        <v>517</v>
      </c>
      <c r="E958" s="21">
        <v>1.82222E-3</v>
      </c>
      <c r="F958" s="22">
        <v>53.832900000000002</v>
      </c>
      <c r="G958" s="22">
        <v>9.8100000000000007E-2</v>
      </c>
    </row>
    <row r="959" spans="1:7" ht="15" customHeight="1">
      <c r="A959" s="19" t="s">
        <v>592</v>
      </c>
      <c r="B959" s="20" t="s">
        <v>593</v>
      </c>
      <c r="C959" s="19" t="s">
        <v>16</v>
      </c>
      <c r="D959" s="19" t="s">
        <v>517</v>
      </c>
      <c r="E959" s="21">
        <v>2.6222200000000002E-3</v>
      </c>
      <c r="F959" s="22">
        <v>166.44130000000001</v>
      </c>
      <c r="G959" s="22">
        <v>0.43640000000000001</v>
      </c>
    </row>
    <row r="960" spans="1:7" ht="15" customHeight="1">
      <c r="A960" s="19" t="s">
        <v>546</v>
      </c>
      <c r="B960" s="20" t="s">
        <v>547</v>
      </c>
      <c r="C960" s="19" t="s">
        <v>16</v>
      </c>
      <c r="D960" s="19" t="s">
        <v>517</v>
      </c>
      <c r="E960" s="21">
        <v>7.5555999999999996E-4</v>
      </c>
      <c r="F960" s="22">
        <v>2.7079</v>
      </c>
      <c r="G960" s="22">
        <v>2E-3</v>
      </c>
    </row>
    <row r="961" spans="1:7" ht="15" customHeight="1">
      <c r="A961" s="19" t="s">
        <v>548</v>
      </c>
      <c r="B961" s="20" t="s">
        <v>549</v>
      </c>
      <c r="C961" s="19" t="s">
        <v>16</v>
      </c>
      <c r="D961" s="19" t="s">
        <v>517</v>
      </c>
      <c r="E961" s="21">
        <v>3.6888899999999998E-3</v>
      </c>
      <c r="F961" s="22">
        <v>4.0797999999999996</v>
      </c>
      <c r="G961" s="22">
        <v>1.4999999999999999E-2</v>
      </c>
    </row>
    <row r="962" spans="1:7" ht="15" customHeight="1">
      <c r="A962" s="19" t="s">
        <v>550</v>
      </c>
      <c r="B962" s="20" t="s">
        <v>551</v>
      </c>
      <c r="C962" s="19" t="s">
        <v>16</v>
      </c>
      <c r="D962" s="19" t="s">
        <v>517</v>
      </c>
      <c r="E962" s="21">
        <v>0</v>
      </c>
      <c r="F962" s="22">
        <v>76.574700000000007</v>
      </c>
      <c r="G962" s="22">
        <v>0</v>
      </c>
    </row>
    <row r="963" spans="1:7" ht="15" customHeight="1">
      <c r="A963" s="19" t="s">
        <v>552</v>
      </c>
      <c r="B963" s="20" t="s">
        <v>553</v>
      </c>
      <c r="C963" s="19" t="s">
        <v>16</v>
      </c>
      <c r="D963" s="19" t="s">
        <v>517</v>
      </c>
      <c r="E963" s="21">
        <v>4.44444E-3</v>
      </c>
      <c r="F963" s="22">
        <v>218.35159999999999</v>
      </c>
      <c r="G963" s="22">
        <v>0.97050000000000003</v>
      </c>
    </row>
    <row r="964" spans="1:7" ht="15" customHeight="1">
      <c r="A964" s="19" t="s">
        <v>554</v>
      </c>
      <c r="B964" s="20" t="s">
        <v>555</v>
      </c>
      <c r="C964" s="19" t="s">
        <v>16</v>
      </c>
      <c r="D964" s="19" t="s">
        <v>517</v>
      </c>
      <c r="E964" s="21">
        <v>7.5555999999999996E-4</v>
      </c>
      <c r="F964" s="22">
        <v>27.351099999999999</v>
      </c>
      <c r="G964" s="22">
        <v>2.07E-2</v>
      </c>
    </row>
    <row r="965" spans="1:7" ht="15" customHeight="1">
      <c r="A965" s="19" t="s">
        <v>556</v>
      </c>
      <c r="B965" s="20" t="s">
        <v>557</v>
      </c>
      <c r="C965" s="19" t="s">
        <v>16</v>
      </c>
      <c r="D965" s="19" t="s">
        <v>517</v>
      </c>
      <c r="E965" s="21">
        <v>3.6888899999999998E-3</v>
      </c>
      <c r="F965" s="22">
        <v>97.439300000000003</v>
      </c>
      <c r="G965" s="22">
        <v>0.3594</v>
      </c>
    </row>
    <row r="966" spans="1:7" ht="15" customHeight="1">
      <c r="A966" s="8"/>
      <c r="B966" s="8"/>
      <c r="C966" s="8"/>
      <c r="D966" s="8"/>
      <c r="E966" s="63" t="s">
        <v>527</v>
      </c>
      <c r="F966" s="63"/>
      <c r="G966" s="23">
        <v>3.3199000000000001</v>
      </c>
    </row>
    <row r="967" spans="1:7" ht="15" customHeight="1">
      <c r="A967" s="62" t="s">
        <v>514</v>
      </c>
      <c r="B967" s="62"/>
      <c r="C967" s="18" t="s">
        <v>3</v>
      </c>
      <c r="D967" s="18" t="s">
        <v>4</v>
      </c>
      <c r="E967" s="18" t="s">
        <v>501</v>
      </c>
      <c r="F967" s="18" t="s">
        <v>502</v>
      </c>
      <c r="G967" s="18" t="s">
        <v>503</v>
      </c>
    </row>
    <row r="968" spans="1:7" ht="15" customHeight="1">
      <c r="A968" s="19" t="s">
        <v>515</v>
      </c>
      <c r="B968" s="20" t="s">
        <v>516</v>
      </c>
      <c r="C968" s="19" t="s">
        <v>16</v>
      </c>
      <c r="D968" s="19" t="s">
        <v>517</v>
      </c>
      <c r="E968" s="21">
        <v>2.2222220000000001E-2</v>
      </c>
      <c r="F968" s="22">
        <v>15.55</v>
      </c>
      <c r="G968" s="22">
        <v>0.34560000000000002</v>
      </c>
    </row>
    <row r="969" spans="1:7" ht="15" customHeight="1">
      <c r="A969" s="8"/>
      <c r="B969" s="8"/>
      <c r="C969" s="8"/>
      <c r="D969" s="8"/>
      <c r="E969" s="63" t="s">
        <v>518</v>
      </c>
      <c r="F969" s="63"/>
      <c r="G969" s="23">
        <v>0.34560000000000002</v>
      </c>
    </row>
    <row r="970" spans="1:7" ht="15" customHeight="1">
      <c r="A970" s="62" t="s">
        <v>568</v>
      </c>
      <c r="B970" s="62"/>
      <c r="C970" s="18" t="s">
        <v>3</v>
      </c>
      <c r="D970" s="18" t="s">
        <v>4</v>
      </c>
      <c r="E970" s="18" t="s">
        <v>501</v>
      </c>
      <c r="F970" s="18" t="s">
        <v>502</v>
      </c>
      <c r="G970" s="18" t="s">
        <v>503</v>
      </c>
    </row>
    <row r="971" spans="1:7" ht="15" customHeight="1">
      <c r="A971" s="19" t="s">
        <v>594</v>
      </c>
      <c r="B971" s="20" t="s">
        <v>595</v>
      </c>
      <c r="C971" s="19" t="s">
        <v>16</v>
      </c>
      <c r="D971" s="19" t="s">
        <v>17</v>
      </c>
      <c r="E971" s="21">
        <v>1</v>
      </c>
      <c r="F971" s="22">
        <v>0.36</v>
      </c>
      <c r="G971" s="22">
        <v>0.36</v>
      </c>
    </row>
    <row r="972" spans="1:7" ht="15" customHeight="1">
      <c r="A972" s="19" t="s">
        <v>596</v>
      </c>
      <c r="B972" s="20" t="s">
        <v>597</v>
      </c>
      <c r="C972" s="19" t="s">
        <v>16</v>
      </c>
      <c r="D972" s="19" t="s">
        <v>38</v>
      </c>
      <c r="E972" s="21">
        <v>1.2669999999999999</v>
      </c>
      <c r="F972" s="22">
        <v>4.1399999999999997</v>
      </c>
      <c r="G972" s="22">
        <v>5.2454000000000001</v>
      </c>
    </row>
    <row r="973" spans="1:7" ht="15" customHeight="1">
      <c r="A973" s="19" t="s">
        <v>598</v>
      </c>
      <c r="B973" s="20" t="s">
        <v>599</v>
      </c>
      <c r="C973" s="19" t="s">
        <v>16</v>
      </c>
      <c r="D973" s="19" t="s">
        <v>38</v>
      </c>
      <c r="E973" s="21">
        <v>0.2</v>
      </c>
      <c r="F973" s="22">
        <v>3.14</v>
      </c>
      <c r="G973" s="22">
        <v>0.628</v>
      </c>
    </row>
    <row r="974" spans="1:7" ht="15" customHeight="1">
      <c r="A974" s="8"/>
      <c r="B974" s="8"/>
      <c r="C974" s="8"/>
      <c r="D974" s="8"/>
      <c r="E974" s="63" t="s">
        <v>571</v>
      </c>
      <c r="F974" s="63"/>
      <c r="G974" s="23">
        <v>6.2333999999999996</v>
      </c>
    </row>
    <row r="975" spans="1:7" ht="15" customHeight="1">
      <c r="A975" s="8"/>
      <c r="B975" s="8"/>
      <c r="C975" s="8"/>
      <c r="D975" s="8"/>
      <c r="E975" s="64" t="s">
        <v>519</v>
      </c>
      <c r="F975" s="64"/>
      <c r="G975" s="4">
        <v>9.9</v>
      </c>
    </row>
    <row r="976" spans="1:7" ht="9.9499999999999993" customHeight="1">
      <c r="A976" s="8"/>
      <c r="B976" s="8"/>
      <c r="C976" s="60"/>
      <c r="D976" s="60"/>
      <c r="E976" s="8"/>
      <c r="F976" s="8"/>
      <c r="G976" s="8"/>
    </row>
    <row r="977" spans="1:7" ht="20.100000000000001" customHeight="1">
      <c r="A977" s="61" t="s">
        <v>411</v>
      </c>
      <c r="B977" s="61"/>
      <c r="C977" s="61"/>
      <c r="D977" s="61"/>
      <c r="E977" s="61"/>
      <c r="F977" s="61"/>
      <c r="G977" s="61"/>
    </row>
    <row r="978" spans="1:7" ht="15" customHeight="1">
      <c r="A978" s="62" t="s">
        <v>520</v>
      </c>
      <c r="B978" s="62"/>
      <c r="C978" s="18" t="s">
        <v>3</v>
      </c>
      <c r="D978" s="18" t="s">
        <v>4</v>
      </c>
      <c r="E978" s="18" t="s">
        <v>501</v>
      </c>
      <c r="F978" s="18" t="s">
        <v>502</v>
      </c>
      <c r="G978" s="18" t="s">
        <v>503</v>
      </c>
    </row>
    <row r="979" spans="1:7" ht="15" customHeight="1">
      <c r="A979" s="19" t="s">
        <v>600</v>
      </c>
      <c r="B979" s="20" t="s">
        <v>601</v>
      </c>
      <c r="C979" s="19" t="s">
        <v>16</v>
      </c>
      <c r="D979" s="19" t="s">
        <v>517</v>
      </c>
      <c r="E979" s="21">
        <v>9.7999999999999997E-3</v>
      </c>
      <c r="F979" s="22">
        <v>129.66239999999999</v>
      </c>
      <c r="G979" s="22">
        <v>1.2706999999999999</v>
      </c>
    </row>
    <row r="980" spans="1:7" ht="15" customHeight="1">
      <c r="A980" s="19" t="s">
        <v>602</v>
      </c>
      <c r="B980" s="20" t="s">
        <v>603</v>
      </c>
      <c r="C980" s="19" t="s">
        <v>16</v>
      </c>
      <c r="D980" s="19" t="s">
        <v>517</v>
      </c>
      <c r="E980" s="21">
        <v>9.7999999999999997E-3</v>
      </c>
      <c r="F980" s="22">
        <v>167.59989999999999</v>
      </c>
      <c r="G980" s="22">
        <v>1.6425000000000001</v>
      </c>
    </row>
    <row r="981" spans="1:7" ht="15" customHeight="1">
      <c r="A981" s="8"/>
      <c r="B981" s="8"/>
      <c r="C981" s="8"/>
      <c r="D981" s="8"/>
      <c r="E981" s="63" t="s">
        <v>527</v>
      </c>
      <c r="F981" s="63"/>
      <c r="G981" s="23">
        <v>2.9131999999999998</v>
      </c>
    </row>
    <row r="982" spans="1:7" ht="15" customHeight="1">
      <c r="A982" s="62" t="s">
        <v>514</v>
      </c>
      <c r="B982" s="62"/>
      <c r="C982" s="18" t="s">
        <v>3</v>
      </c>
      <c r="D982" s="18" t="s">
        <v>4</v>
      </c>
      <c r="E982" s="18" t="s">
        <v>501</v>
      </c>
      <c r="F982" s="18" t="s">
        <v>502</v>
      </c>
      <c r="G982" s="18" t="s">
        <v>503</v>
      </c>
    </row>
    <row r="983" spans="1:7" ht="15" customHeight="1">
      <c r="A983" s="19" t="s">
        <v>515</v>
      </c>
      <c r="B983" s="20" t="s">
        <v>516</v>
      </c>
      <c r="C983" s="19" t="s">
        <v>16</v>
      </c>
      <c r="D983" s="19" t="s">
        <v>517</v>
      </c>
      <c r="E983" s="21">
        <v>1.9599999999999999E-2</v>
      </c>
      <c r="F983" s="22">
        <v>15.55</v>
      </c>
      <c r="G983" s="22">
        <v>0.30480000000000002</v>
      </c>
    </row>
    <row r="984" spans="1:7" ht="15" customHeight="1">
      <c r="A984" s="8"/>
      <c r="B984" s="8"/>
      <c r="C984" s="8"/>
      <c r="D984" s="8"/>
      <c r="E984" s="63" t="s">
        <v>518</v>
      </c>
      <c r="F984" s="63"/>
      <c r="G984" s="23">
        <v>0.30480000000000002</v>
      </c>
    </row>
    <row r="985" spans="1:7" ht="15" customHeight="1">
      <c r="A985" s="8"/>
      <c r="B985" s="8"/>
      <c r="C985" s="8"/>
      <c r="D985" s="8"/>
      <c r="E985" s="64" t="s">
        <v>519</v>
      </c>
      <c r="F985" s="64"/>
      <c r="G985" s="4">
        <v>3.22</v>
      </c>
    </row>
    <row r="986" spans="1:7" ht="9.9499999999999993" customHeight="1">
      <c r="A986" s="8"/>
      <c r="B986" s="8"/>
      <c r="C986" s="60"/>
      <c r="D986" s="60"/>
      <c r="E986" s="8"/>
      <c r="F986" s="8"/>
      <c r="G986" s="8"/>
    </row>
    <row r="987" spans="1:7" ht="20.100000000000001" customHeight="1">
      <c r="A987" s="61" t="s">
        <v>412</v>
      </c>
      <c r="B987" s="61"/>
      <c r="C987" s="61"/>
      <c r="D987" s="61"/>
      <c r="E987" s="61"/>
      <c r="F987" s="61"/>
      <c r="G987" s="61"/>
    </row>
    <row r="988" spans="1:7" ht="15" customHeight="1">
      <c r="A988" s="62" t="s">
        <v>520</v>
      </c>
      <c r="B988" s="62"/>
      <c r="C988" s="18" t="s">
        <v>3</v>
      </c>
      <c r="D988" s="18" t="s">
        <v>4</v>
      </c>
      <c r="E988" s="18" t="s">
        <v>501</v>
      </c>
      <c r="F988" s="18" t="s">
        <v>502</v>
      </c>
      <c r="G988" s="18" t="s">
        <v>503</v>
      </c>
    </row>
    <row r="989" spans="1:7" ht="15" customHeight="1">
      <c r="A989" s="19" t="s">
        <v>558</v>
      </c>
      <c r="B989" s="20" t="s">
        <v>559</v>
      </c>
      <c r="C989" s="19" t="s">
        <v>16</v>
      </c>
      <c r="D989" s="19" t="s">
        <v>517</v>
      </c>
      <c r="E989" s="21">
        <v>0.05</v>
      </c>
      <c r="F989" s="22">
        <v>24.083600000000001</v>
      </c>
      <c r="G989" s="22">
        <v>1.2041999999999999</v>
      </c>
    </row>
    <row r="990" spans="1:7" ht="15" customHeight="1">
      <c r="A990" s="19" t="s">
        <v>560</v>
      </c>
      <c r="B990" s="20" t="s">
        <v>561</v>
      </c>
      <c r="C990" s="19" t="s">
        <v>16</v>
      </c>
      <c r="D990" s="19" t="s">
        <v>517</v>
      </c>
      <c r="E990" s="21">
        <v>0.01</v>
      </c>
      <c r="F990" s="22">
        <v>83.928399999999996</v>
      </c>
      <c r="G990" s="22">
        <v>0.83930000000000005</v>
      </c>
    </row>
    <row r="991" spans="1:7" ht="15" customHeight="1">
      <c r="A991" s="8"/>
      <c r="B991" s="8"/>
      <c r="C991" s="8"/>
      <c r="D991" s="8"/>
      <c r="E991" s="63" t="s">
        <v>527</v>
      </c>
      <c r="F991" s="63"/>
      <c r="G991" s="23">
        <v>2.0434999999999999</v>
      </c>
    </row>
    <row r="992" spans="1:7" ht="15" customHeight="1">
      <c r="A992" s="62" t="s">
        <v>500</v>
      </c>
      <c r="B992" s="62"/>
      <c r="C992" s="18" t="s">
        <v>3</v>
      </c>
      <c r="D992" s="18" t="s">
        <v>4</v>
      </c>
      <c r="E992" s="18" t="s">
        <v>501</v>
      </c>
      <c r="F992" s="18" t="s">
        <v>502</v>
      </c>
      <c r="G992" s="18" t="s">
        <v>503</v>
      </c>
    </row>
    <row r="993" spans="1:7" ht="15" customHeight="1">
      <c r="A993" s="19" t="s">
        <v>562</v>
      </c>
      <c r="B993" s="20" t="s">
        <v>563</v>
      </c>
      <c r="C993" s="19" t="s">
        <v>16</v>
      </c>
      <c r="D993" s="19" t="s">
        <v>38</v>
      </c>
      <c r="E993" s="21">
        <v>0.15</v>
      </c>
      <c r="F993" s="22">
        <v>60.88</v>
      </c>
      <c r="G993" s="22">
        <v>9.1319999999999997</v>
      </c>
    </row>
    <row r="994" spans="1:7" ht="15" customHeight="1">
      <c r="A994" s="19" t="s">
        <v>564</v>
      </c>
      <c r="B994" s="20" t="s">
        <v>565</v>
      </c>
      <c r="C994" s="19" t="s">
        <v>16</v>
      </c>
      <c r="D994" s="19" t="s">
        <v>38</v>
      </c>
      <c r="E994" s="21">
        <v>0.15</v>
      </c>
      <c r="F994" s="22">
        <v>66.06</v>
      </c>
      <c r="G994" s="22">
        <v>9.9090000000000007</v>
      </c>
    </row>
    <row r="995" spans="1:7" ht="15" customHeight="1">
      <c r="A995" s="8"/>
      <c r="B995" s="8"/>
      <c r="C995" s="8"/>
      <c r="D995" s="8"/>
      <c r="E995" s="63" t="s">
        <v>513</v>
      </c>
      <c r="F995" s="63"/>
      <c r="G995" s="23">
        <v>19.041</v>
      </c>
    </row>
    <row r="996" spans="1:7" ht="15" customHeight="1">
      <c r="A996" s="62" t="s">
        <v>514</v>
      </c>
      <c r="B996" s="62"/>
      <c r="C996" s="18" t="s">
        <v>3</v>
      </c>
      <c r="D996" s="18" t="s">
        <v>4</v>
      </c>
      <c r="E996" s="18" t="s">
        <v>501</v>
      </c>
      <c r="F996" s="18" t="s">
        <v>502</v>
      </c>
      <c r="G996" s="18" t="s">
        <v>503</v>
      </c>
    </row>
    <row r="997" spans="1:7" ht="15" customHeight="1">
      <c r="A997" s="19" t="s">
        <v>566</v>
      </c>
      <c r="B997" s="20" t="s">
        <v>567</v>
      </c>
      <c r="C997" s="19" t="s">
        <v>16</v>
      </c>
      <c r="D997" s="19" t="s">
        <v>517</v>
      </c>
      <c r="E997" s="21">
        <v>0.3</v>
      </c>
      <c r="F997" s="22">
        <v>20.77</v>
      </c>
      <c r="G997" s="22">
        <v>6.2309999999999999</v>
      </c>
    </row>
    <row r="998" spans="1:7" ht="15" customHeight="1">
      <c r="A998" s="19" t="s">
        <v>515</v>
      </c>
      <c r="B998" s="20" t="s">
        <v>516</v>
      </c>
      <c r="C998" s="19" t="s">
        <v>16</v>
      </c>
      <c r="D998" s="19" t="s">
        <v>517</v>
      </c>
      <c r="E998" s="21">
        <v>0.6</v>
      </c>
      <c r="F998" s="22">
        <v>15.55</v>
      </c>
      <c r="G998" s="22">
        <v>9.33</v>
      </c>
    </row>
    <row r="999" spans="1:7" ht="15" customHeight="1">
      <c r="A999" s="8"/>
      <c r="B999" s="8"/>
      <c r="C999" s="8"/>
      <c r="D999" s="8"/>
      <c r="E999" s="63" t="s">
        <v>518</v>
      </c>
      <c r="F999" s="63"/>
      <c r="G999" s="23">
        <v>15.561</v>
      </c>
    </row>
    <row r="1000" spans="1:7" ht="15" customHeight="1">
      <c r="A1000" s="62" t="s">
        <v>568</v>
      </c>
      <c r="B1000" s="62"/>
      <c r="C1000" s="18" t="s">
        <v>3</v>
      </c>
      <c r="D1000" s="18" t="s">
        <v>4</v>
      </c>
      <c r="E1000" s="18" t="s">
        <v>501</v>
      </c>
      <c r="F1000" s="18" t="s">
        <v>502</v>
      </c>
      <c r="G1000" s="18" t="s">
        <v>503</v>
      </c>
    </row>
    <row r="1001" spans="1:7" ht="15" customHeight="1">
      <c r="A1001" s="19" t="s">
        <v>569</v>
      </c>
      <c r="B1001" s="20" t="s">
        <v>570</v>
      </c>
      <c r="C1001" s="19" t="s">
        <v>16</v>
      </c>
      <c r="D1001" s="19" t="s">
        <v>38</v>
      </c>
      <c r="E1001" s="21">
        <v>4.2999999999999997E-2</v>
      </c>
      <c r="F1001" s="22">
        <v>441.98</v>
      </c>
      <c r="G1001" s="22">
        <v>19.005099999999999</v>
      </c>
    </row>
    <row r="1002" spans="1:7" ht="15" customHeight="1">
      <c r="A1002" s="8"/>
      <c r="B1002" s="8"/>
      <c r="C1002" s="8"/>
      <c r="D1002" s="8"/>
      <c r="E1002" s="63" t="s">
        <v>571</v>
      </c>
      <c r="F1002" s="63"/>
      <c r="G1002" s="23">
        <v>19.005099999999999</v>
      </c>
    </row>
    <row r="1003" spans="1:7" ht="15" customHeight="1">
      <c r="A1003" s="8"/>
      <c r="B1003" s="8"/>
      <c r="C1003" s="8"/>
      <c r="D1003" s="8"/>
      <c r="E1003" s="64" t="s">
        <v>519</v>
      </c>
      <c r="F1003" s="64"/>
      <c r="G1003" s="4">
        <v>55.65</v>
      </c>
    </row>
    <row r="1004" spans="1:7" ht="9.9499999999999993" customHeight="1">
      <c r="A1004" s="8"/>
      <c r="B1004" s="8"/>
      <c r="C1004" s="60"/>
      <c r="D1004" s="60"/>
      <c r="E1004" s="8"/>
      <c r="F1004" s="8"/>
      <c r="G1004" s="8"/>
    </row>
    <row r="1005" spans="1:7" ht="20.100000000000001" customHeight="1">
      <c r="A1005" s="61" t="s">
        <v>415</v>
      </c>
      <c r="B1005" s="61"/>
      <c r="C1005" s="61"/>
      <c r="D1005" s="61"/>
      <c r="E1005" s="61"/>
      <c r="F1005" s="61"/>
      <c r="G1005" s="61"/>
    </row>
    <row r="1006" spans="1:7" ht="15" customHeight="1">
      <c r="A1006" s="62" t="s">
        <v>514</v>
      </c>
      <c r="B1006" s="62"/>
      <c r="C1006" s="18" t="s">
        <v>3</v>
      </c>
      <c r="D1006" s="18" t="s">
        <v>4</v>
      </c>
      <c r="E1006" s="18" t="s">
        <v>501</v>
      </c>
      <c r="F1006" s="18" t="s">
        <v>502</v>
      </c>
      <c r="G1006" s="18" t="s">
        <v>503</v>
      </c>
    </row>
    <row r="1007" spans="1:7" ht="15" customHeight="1">
      <c r="A1007" s="19" t="s">
        <v>572</v>
      </c>
      <c r="B1007" s="20" t="s">
        <v>573</v>
      </c>
      <c r="C1007" s="19" t="s">
        <v>16</v>
      </c>
      <c r="D1007" s="19" t="s">
        <v>517</v>
      </c>
      <c r="E1007" s="21">
        <v>0.3</v>
      </c>
      <c r="F1007" s="22">
        <v>20.77</v>
      </c>
      <c r="G1007" s="22">
        <v>6.2309999999999999</v>
      </c>
    </row>
    <row r="1008" spans="1:7" ht="15" customHeight="1">
      <c r="A1008" s="19" t="s">
        <v>515</v>
      </c>
      <c r="B1008" s="20" t="s">
        <v>516</v>
      </c>
      <c r="C1008" s="19" t="s">
        <v>16</v>
      </c>
      <c r="D1008" s="19" t="s">
        <v>517</v>
      </c>
      <c r="E1008" s="21">
        <v>0.4</v>
      </c>
      <c r="F1008" s="22">
        <v>15.55</v>
      </c>
      <c r="G1008" s="22">
        <v>6.22</v>
      </c>
    </row>
    <row r="1009" spans="1:7" ht="15" customHeight="1">
      <c r="A1009" s="8"/>
      <c r="B1009" s="8"/>
      <c r="C1009" s="8"/>
      <c r="D1009" s="8"/>
      <c r="E1009" s="63" t="s">
        <v>518</v>
      </c>
      <c r="F1009" s="63"/>
      <c r="G1009" s="23">
        <v>12.451000000000001</v>
      </c>
    </row>
    <row r="1010" spans="1:7" ht="15" customHeight="1">
      <c r="A1010" s="62" t="s">
        <v>568</v>
      </c>
      <c r="B1010" s="62"/>
      <c r="C1010" s="18" t="s">
        <v>3</v>
      </c>
      <c r="D1010" s="18" t="s">
        <v>4</v>
      </c>
      <c r="E1010" s="18" t="s">
        <v>501</v>
      </c>
      <c r="F1010" s="18" t="s">
        <v>502</v>
      </c>
      <c r="G1010" s="18" t="s">
        <v>503</v>
      </c>
    </row>
    <row r="1011" spans="1:7" ht="15" customHeight="1">
      <c r="A1011" s="19" t="s">
        <v>574</v>
      </c>
      <c r="B1011" s="20" t="s">
        <v>575</v>
      </c>
      <c r="C1011" s="19" t="s">
        <v>16</v>
      </c>
      <c r="D1011" s="19" t="s">
        <v>38</v>
      </c>
      <c r="E1011" s="21">
        <v>3.0000000000000001E-3</v>
      </c>
      <c r="F1011" s="22">
        <v>72.290000000000006</v>
      </c>
      <c r="G1011" s="22">
        <v>0.21690000000000001</v>
      </c>
    </row>
    <row r="1012" spans="1:7" ht="20.100000000000001" customHeight="1">
      <c r="A1012" s="19" t="s">
        <v>576</v>
      </c>
      <c r="B1012" s="20" t="s">
        <v>577</v>
      </c>
      <c r="C1012" s="19" t="s">
        <v>16</v>
      </c>
      <c r="D1012" s="19" t="s">
        <v>38</v>
      </c>
      <c r="E1012" s="21">
        <v>6.9999999999999999E-4</v>
      </c>
      <c r="F1012" s="22">
        <v>369.1</v>
      </c>
      <c r="G1012" s="22">
        <v>0.25840000000000002</v>
      </c>
    </row>
    <row r="1013" spans="1:7" ht="15" customHeight="1">
      <c r="A1013" s="19" t="s">
        <v>578</v>
      </c>
      <c r="B1013" s="20" t="s">
        <v>579</v>
      </c>
      <c r="C1013" s="19" t="s">
        <v>16</v>
      </c>
      <c r="D1013" s="19" t="s">
        <v>17</v>
      </c>
      <c r="E1013" s="21">
        <v>0.25</v>
      </c>
      <c r="F1013" s="22">
        <v>4.5</v>
      </c>
      <c r="G1013" s="22">
        <v>1.125</v>
      </c>
    </row>
    <row r="1014" spans="1:7" ht="20.100000000000001" customHeight="1">
      <c r="A1014" s="19" t="s">
        <v>580</v>
      </c>
      <c r="B1014" s="20" t="s">
        <v>581</v>
      </c>
      <c r="C1014" s="19" t="s">
        <v>16</v>
      </c>
      <c r="D1014" s="19" t="s">
        <v>34</v>
      </c>
      <c r="E1014" s="21">
        <v>1</v>
      </c>
      <c r="F1014" s="22">
        <v>36.33</v>
      </c>
      <c r="G1014" s="22">
        <v>36.33</v>
      </c>
    </row>
    <row r="1015" spans="1:7" ht="15" customHeight="1">
      <c r="A1015" s="19" t="s">
        <v>582</v>
      </c>
      <c r="B1015" s="20" t="s">
        <v>583</v>
      </c>
      <c r="C1015" s="19" t="s">
        <v>16</v>
      </c>
      <c r="D1015" s="19" t="s">
        <v>38</v>
      </c>
      <c r="E1015" s="21">
        <v>0.02</v>
      </c>
      <c r="F1015" s="22">
        <v>41.21</v>
      </c>
      <c r="G1015" s="22">
        <v>0.82420000000000004</v>
      </c>
    </row>
    <row r="1016" spans="1:7" ht="15" customHeight="1">
      <c r="A1016" s="8"/>
      <c r="B1016" s="8"/>
      <c r="C1016" s="8"/>
      <c r="D1016" s="8"/>
      <c r="E1016" s="63" t="s">
        <v>571</v>
      </c>
      <c r="F1016" s="63"/>
      <c r="G1016" s="23">
        <v>38.7545</v>
      </c>
    </row>
    <row r="1017" spans="1:7" ht="15" customHeight="1">
      <c r="A1017" s="8"/>
      <c r="B1017" s="8"/>
      <c r="C1017" s="8"/>
      <c r="D1017" s="8"/>
      <c r="E1017" s="64" t="s">
        <v>519</v>
      </c>
      <c r="F1017" s="64"/>
      <c r="G1017" s="4">
        <v>51.2</v>
      </c>
    </row>
    <row r="1018" spans="1:7" ht="9.9499999999999993" customHeight="1">
      <c r="A1018" s="8"/>
      <c r="B1018" s="8"/>
      <c r="C1018" s="60"/>
      <c r="D1018" s="60"/>
      <c r="E1018" s="8"/>
      <c r="F1018" s="8"/>
      <c r="G1018" s="8"/>
    </row>
    <row r="1019" spans="1:7" ht="20.100000000000001" customHeight="1">
      <c r="A1019" s="61" t="s">
        <v>418</v>
      </c>
      <c r="B1019" s="61"/>
      <c r="C1019" s="61"/>
      <c r="D1019" s="61"/>
      <c r="E1019" s="61"/>
      <c r="F1019" s="61"/>
      <c r="G1019" s="61"/>
    </row>
    <row r="1020" spans="1:7" ht="15" customHeight="1">
      <c r="A1020" s="62" t="s">
        <v>514</v>
      </c>
      <c r="B1020" s="62"/>
      <c r="C1020" s="18" t="s">
        <v>3</v>
      </c>
      <c r="D1020" s="18" t="s">
        <v>4</v>
      </c>
      <c r="E1020" s="18" t="s">
        <v>501</v>
      </c>
      <c r="F1020" s="18" t="s">
        <v>502</v>
      </c>
      <c r="G1020" s="18" t="s">
        <v>503</v>
      </c>
    </row>
    <row r="1021" spans="1:7" ht="15" customHeight="1">
      <c r="A1021" s="19" t="s">
        <v>515</v>
      </c>
      <c r="B1021" s="20" t="s">
        <v>516</v>
      </c>
      <c r="C1021" s="19" t="s">
        <v>16</v>
      </c>
      <c r="D1021" s="19" t="s">
        <v>517</v>
      </c>
      <c r="E1021" s="21">
        <v>2.93</v>
      </c>
      <c r="F1021" s="22">
        <v>15.55</v>
      </c>
      <c r="G1021" s="22">
        <v>45.561500000000002</v>
      </c>
    </row>
    <row r="1022" spans="1:7" ht="15" customHeight="1">
      <c r="A1022" s="8"/>
      <c r="B1022" s="8"/>
      <c r="C1022" s="8"/>
      <c r="D1022" s="8"/>
      <c r="E1022" s="63" t="s">
        <v>518</v>
      </c>
      <c r="F1022" s="63"/>
      <c r="G1022" s="23">
        <v>45.561500000000002</v>
      </c>
    </row>
    <row r="1023" spans="1:7" ht="15" customHeight="1">
      <c r="A1023" s="8"/>
      <c r="B1023" s="8"/>
      <c r="C1023" s="8"/>
      <c r="D1023" s="8"/>
      <c r="E1023" s="64" t="s">
        <v>519</v>
      </c>
      <c r="F1023" s="64"/>
      <c r="G1023" s="4">
        <v>45.56</v>
      </c>
    </row>
    <row r="1024" spans="1:7" ht="9.9499999999999993" customHeight="1">
      <c r="A1024" s="8"/>
      <c r="B1024" s="8"/>
      <c r="C1024" s="60"/>
      <c r="D1024" s="60"/>
      <c r="E1024" s="8"/>
      <c r="F1024" s="8"/>
      <c r="G1024" s="8"/>
    </row>
    <row r="1025" spans="1:7" ht="20.100000000000001" customHeight="1">
      <c r="A1025" s="61" t="s">
        <v>421</v>
      </c>
      <c r="B1025" s="61"/>
      <c r="C1025" s="61"/>
      <c r="D1025" s="61"/>
      <c r="E1025" s="61"/>
      <c r="F1025" s="61"/>
      <c r="G1025" s="61"/>
    </row>
    <row r="1026" spans="1:7" ht="15" customHeight="1">
      <c r="A1026" s="62" t="s">
        <v>500</v>
      </c>
      <c r="B1026" s="62"/>
      <c r="C1026" s="18" t="s">
        <v>3</v>
      </c>
      <c r="D1026" s="18" t="s">
        <v>4</v>
      </c>
      <c r="E1026" s="18" t="s">
        <v>501</v>
      </c>
      <c r="F1026" s="18" t="s">
        <v>502</v>
      </c>
      <c r="G1026" s="18" t="s">
        <v>503</v>
      </c>
    </row>
    <row r="1027" spans="1:7" ht="15" customHeight="1">
      <c r="A1027" s="19" t="s">
        <v>584</v>
      </c>
      <c r="B1027" s="20" t="s">
        <v>585</v>
      </c>
      <c r="C1027" s="19" t="s">
        <v>16</v>
      </c>
      <c r="D1027" s="19" t="s">
        <v>38</v>
      </c>
      <c r="E1027" s="21">
        <v>0.77800000000000002</v>
      </c>
      <c r="F1027" s="22">
        <v>67.5</v>
      </c>
      <c r="G1027" s="22">
        <v>52.515000000000001</v>
      </c>
    </row>
    <row r="1028" spans="1:7" ht="15" customHeight="1">
      <c r="A1028" s="19" t="s">
        <v>586</v>
      </c>
      <c r="B1028" s="20" t="s">
        <v>587</v>
      </c>
      <c r="C1028" s="19" t="s">
        <v>16</v>
      </c>
      <c r="D1028" s="19" t="s">
        <v>38</v>
      </c>
      <c r="E1028" s="21">
        <v>0.96579999999999999</v>
      </c>
      <c r="F1028" s="22">
        <v>76.19</v>
      </c>
      <c r="G1028" s="22">
        <v>73.584299999999999</v>
      </c>
    </row>
    <row r="1029" spans="1:7" ht="15" customHeight="1">
      <c r="A1029" s="19" t="s">
        <v>588</v>
      </c>
      <c r="B1029" s="20" t="s">
        <v>589</v>
      </c>
      <c r="C1029" s="19" t="s">
        <v>16</v>
      </c>
      <c r="D1029" s="19" t="s">
        <v>91</v>
      </c>
      <c r="E1029" s="21">
        <v>220</v>
      </c>
      <c r="F1029" s="22">
        <v>0.56000000000000005</v>
      </c>
      <c r="G1029" s="22">
        <v>123.2</v>
      </c>
    </row>
    <row r="1030" spans="1:7" ht="15" customHeight="1">
      <c r="A1030" s="8"/>
      <c r="B1030" s="8"/>
      <c r="C1030" s="8"/>
      <c r="D1030" s="8"/>
      <c r="E1030" s="63" t="s">
        <v>513</v>
      </c>
      <c r="F1030" s="63"/>
      <c r="G1030" s="23">
        <v>249.29929999999999</v>
      </c>
    </row>
    <row r="1031" spans="1:7" ht="15" customHeight="1">
      <c r="A1031" s="62" t="s">
        <v>514</v>
      </c>
      <c r="B1031" s="62"/>
      <c r="C1031" s="18" t="s">
        <v>3</v>
      </c>
      <c r="D1031" s="18" t="s">
        <v>4</v>
      </c>
      <c r="E1031" s="18" t="s">
        <v>501</v>
      </c>
      <c r="F1031" s="18" t="s">
        <v>502</v>
      </c>
      <c r="G1031" s="18" t="s">
        <v>503</v>
      </c>
    </row>
    <row r="1032" spans="1:7" ht="15" customHeight="1">
      <c r="A1032" s="19" t="s">
        <v>515</v>
      </c>
      <c r="B1032" s="20" t="s">
        <v>516</v>
      </c>
      <c r="C1032" s="19" t="s">
        <v>16</v>
      </c>
      <c r="D1032" s="19" t="s">
        <v>517</v>
      </c>
      <c r="E1032" s="21">
        <v>10</v>
      </c>
      <c r="F1032" s="22">
        <v>15.55</v>
      </c>
      <c r="G1032" s="22">
        <v>155.5</v>
      </c>
    </row>
    <row r="1033" spans="1:7" ht="15" customHeight="1">
      <c r="A1033" s="8"/>
      <c r="B1033" s="8"/>
      <c r="C1033" s="8"/>
      <c r="D1033" s="8"/>
      <c r="E1033" s="63" t="s">
        <v>518</v>
      </c>
      <c r="F1033" s="63"/>
      <c r="G1033" s="23">
        <v>155.5</v>
      </c>
    </row>
    <row r="1034" spans="1:7" ht="15" customHeight="1">
      <c r="A1034" s="8"/>
      <c r="B1034" s="8"/>
      <c r="C1034" s="8"/>
      <c r="D1034" s="8"/>
      <c r="E1034" s="64" t="s">
        <v>519</v>
      </c>
      <c r="F1034" s="64"/>
      <c r="G1034" s="4">
        <v>404.8</v>
      </c>
    </row>
    <row r="1035" spans="1:7" ht="9.9499999999999993" customHeight="1">
      <c r="A1035" s="8"/>
      <c r="B1035" s="8"/>
      <c r="C1035" s="60"/>
      <c r="D1035" s="60"/>
      <c r="E1035" s="8"/>
      <c r="F1035" s="8"/>
      <c r="G1035" s="8"/>
    </row>
    <row r="1036" spans="1:7" ht="20.100000000000001" customHeight="1">
      <c r="A1036" s="61" t="s">
        <v>422</v>
      </c>
      <c r="B1036" s="61"/>
      <c r="C1036" s="61"/>
      <c r="D1036" s="61"/>
      <c r="E1036" s="61"/>
      <c r="F1036" s="61"/>
      <c r="G1036" s="61"/>
    </row>
    <row r="1037" spans="1:7" ht="15" customHeight="1">
      <c r="A1037" s="62" t="s">
        <v>514</v>
      </c>
      <c r="B1037" s="62"/>
      <c r="C1037" s="18" t="s">
        <v>3</v>
      </c>
      <c r="D1037" s="18" t="s">
        <v>4</v>
      </c>
      <c r="E1037" s="18" t="s">
        <v>501</v>
      </c>
      <c r="F1037" s="18" t="s">
        <v>502</v>
      </c>
      <c r="G1037" s="18" t="s">
        <v>503</v>
      </c>
    </row>
    <row r="1038" spans="1:7" ht="15" customHeight="1">
      <c r="A1038" s="19" t="s">
        <v>515</v>
      </c>
      <c r="B1038" s="20" t="s">
        <v>516</v>
      </c>
      <c r="C1038" s="19" t="s">
        <v>16</v>
      </c>
      <c r="D1038" s="19" t="s">
        <v>517</v>
      </c>
      <c r="E1038" s="21">
        <v>7.4999999999999997E-2</v>
      </c>
      <c r="F1038" s="22">
        <v>15.55</v>
      </c>
      <c r="G1038" s="22">
        <v>1.1662999999999999</v>
      </c>
    </row>
    <row r="1039" spans="1:7" ht="15" customHeight="1">
      <c r="A1039" s="8"/>
      <c r="B1039" s="8"/>
      <c r="C1039" s="8"/>
      <c r="D1039" s="8"/>
      <c r="E1039" s="63" t="s">
        <v>518</v>
      </c>
      <c r="F1039" s="63"/>
      <c r="G1039" s="23">
        <v>1.1662999999999999</v>
      </c>
    </row>
    <row r="1040" spans="1:7" ht="15" customHeight="1">
      <c r="A1040" s="8"/>
      <c r="B1040" s="8"/>
      <c r="C1040" s="8"/>
      <c r="D1040" s="8"/>
      <c r="E1040" s="64" t="s">
        <v>519</v>
      </c>
      <c r="F1040" s="64"/>
      <c r="G1040" s="4">
        <v>1.17</v>
      </c>
    </row>
    <row r="1041" spans="1:7" ht="9.9499999999999993" customHeight="1">
      <c r="A1041" s="8"/>
      <c r="B1041" s="8"/>
      <c r="C1041" s="60"/>
      <c r="D1041" s="60"/>
      <c r="E1041" s="8"/>
      <c r="F1041" s="8"/>
      <c r="G1041" s="8"/>
    </row>
    <row r="1042" spans="1:7" ht="20.100000000000001" customHeight="1">
      <c r="A1042" s="61" t="s">
        <v>423</v>
      </c>
      <c r="B1042" s="61"/>
      <c r="C1042" s="61"/>
      <c r="D1042" s="61"/>
      <c r="E1042" s="61"/>
      <c r="F1042" s="61"/>
      <c r="G1042" s="61"/>
    </row>
    <row r="1043" spans="1:7" ht="15" customHeight="1">
      <c r="A1043" s="62" t="s">
        <v>500</v>
      </c>
      <c r="B1043" s="62"/>
      <c r="C1043" s="18" t="s">
        <v>3</v>
      </c>
      <c r="D1043" s="18" t="s">
        <v>4</v>
      </c>
      <c r="E1043" s="18" t="s">
        <v>501</v>
      </c>
      <c r="F1043" s="18" t="s">
        <v>502</v>
      </c>
      <c r="G1043" s="18" t="s">
        <v>503</v>
      </c>
    </row>
    <row r="1044" spans="1:7" ht="15" customHeight="1">
      <c r="A1044" s="19" t="s">
        <v>504</v>
      </c>
      <c r="B1044" s="20" t="s">
        <v>505</v>
      </c>
      <c r="C1044" s="19" t="s">
        <v>16</v>
      </c>
      <c r="D1044" s="19" t="s">
        <v>17</v>
      </c>
      <c r="E1044" s="21">
        <v>1.02</v>
      </c>
      <c r="F1044" s="22">
        <v>35.590000000000003</v>
      </c>
      <c r="G1044" s="22">
        <v>36.3018</v>
      </c>
    </row>
    <row r="1045" spans="1:7" ht="15" customHeight="1">
      <c r="A1045" s="19" t="s">
        <v>506</v>
      </c>
      <c r="B1045" s="20" t="s">
        <v>507</v>
      </c>
      <c r="C1045" s="19" t="s">
        <v>16</v>
      </c>
      <c r="D1045" s="19" t="s">
        <v>508</v>
      </c>
      <c r="E1045" s="21">
        <v>1</v>
      </c>
      <c r="F1045" s="22">
        <v>24.99</v>
      </c>
      <c r="G1045" s="22">
        <v>24.99</v>
      </c>
    </row>
    <row r="1046" spans="1:7" ht="15" customHeight="1">
      <c r="A1046" s="19" t="s">
        <v>509</v>
      </c>
      <c r="B1046" s="20" t="s">
        <v>510</v>
      </c>
      <c r="C1046" s="19" t="s">
        <v>16</v>
      </c>
      <c r="D1046" s="19" t="s">
        <v>34</v>
      </c>
      <c r="E1046" s="21">
        <v>4.5</v>
      </c>
      <c r="F1046" s="22">
        <v>12.61</v>
      </c>
      <c r="G1046" s="22">
        <v>56.744999999999997</v>
      </c>
    </row>
    <row r="1047" spans="1:7" ht="15" customHeight="1">
      <c r="A1047" s="19" t="s">
        <v>511</v>
      </c>
      <c r="B1047" s="20" t="s">
        <v>512</v>
      </c>
      <c r="C1047" s="19" t="s">
        <v>16</v>
      </c>
      <c r="D1047" s="19" t="s">
        <v>91</v>
      </c>
      <c r="E1047" s="21">
        <v>0.15</v>
      </c>
      <c r="F1047" s="22">
        <v>15.54</v>
      </c>
      <c r="G1047" s="22">
        <v>2.331</v>
      </c>
    </row>
    <row r="1048" spans="1:7" ht="15" customHeight="1">
      <c r="A1048" s="8"/>
      <c r="B1048" s="8"/>
      <c r="C1048" s="8"/>
      <c r="D1048" s="8"/>
      <c r="E1048" s="63" t="s">
        <v>513</v>
      </c>
      <c r="F1048" s="63"/>
      <c r="G1048" s="23">
        <v>120.3678</v>
      </c>
    </row>
    <row r="1049" spans="1:7" ht="15" customHeight="1">
      <c r="A1049" s="62" t="s">
        <v>514</v>
      </c>
      <c r="B1049" s="62"/>
      <c r="C1049" s="18" t="s">
        <v>3</v>
      </c>
      <c r="D1049" s="18" t="s">
        <v>4</v>
      </c>
      <c r="E1049" s="18" t="s">
        <v>501</v>
      </c>
      <c r="F1049" s="18" t="s">
        <v>502</v>
      </c>
      <c r="G1049" s="18" t="s">
        <v>503</v>
      </c>
    </row>
    <row r="1050" spans="1:7" ht="15" customHeight="1">
      <c r="A1050" s="19" t="s">
        <v>515</v>
      </c>
      <c r="B1050" s="20" t="s">
        <v>516</v>
      </c>
      <c r="C1050" s="19" t="s">
        <v>16</v>
      </c>
      <c r="D1050" s="19" t="s">
        <v>517</v>
      </c>
      <c r="E1050" s="21">
        <v>2</v>
      </c>
      <c r="F1050" s="22">
        <v>15.55</v>
      </c>
      <c r="G1050" s="22">
        <v>31.1</v>
      </c>
    </row>
    <row r="1051" spans="1:7" ht="15" customHeight="1">
      <c r="A1051" s="8"/>
      <c r="B1051" s="8"/>
      <c r="C1051" s="8"/>
      <c r="D1051" s="8"/>
      <c r="E1051" s="63" t="s">
        <v>518</v>
      </c>
      <c r="F1051" s="63"/>
      <c r="G1051" s="23">
        <v>31.1</v>
      </c>
    </row>
    <row r="1052" spans="1:7" ht="15" customHeight="1">
      <c r="A1052" s="8"/>
      <c r="B1052" s="8"/>
      <c r="C1052" s="8"/>
      <c r="D1052" s="8"/>
      <c r="E1052" s="64" t="s">
        <v>519</v>
      </c>
      <c r="F1052" s="64"/>
      <c r="G1052" s="4">
        <v>151.47</v>
      </c>
    </row>
    <row r="1053" spans="1:7" ht="9.9499999999999993" customHeight="1">
      <c r="A1053" s="8"/>
      <c r="B1053" s="8"/>
      <c r="C1053" s="60"/>
      <c r="D1053" s="60"/>
      <c r="E1053" s="8"/>
      <c r="F1053" s="8"/>
      <c r="G1053" s="8"/>
    </row>
    <row r="1054" spans="1:7" ht="20.100000000000001" customHeight="1">
      <c r="A1054" s="61" t="s">
        <v>425</v>
      </c>
      <c r="B1054" s="61"/>
      <c r="C1054" s="61"/>
      <c r="D1054" s="61"/>
      <c r="E1054" s="61"/>
      <c r="F1054" s="61"/>
      <c r="G1054" s="61"/>
    </row>
    <row r="1055" spans="1:7" ht="15" customHeight="1">
      <c r="A1055" s="62" t="s">
        <v>520</v>
      </c>
      <c r="B1055" s="62"/>
      <c r="C1055" s="18" t="s">
        <v>3</v>
      </c>
      <c r="D1055" s="18" t="s">
        <v>4</v>
      </c>
      <c r="E1055" s="18" t="s">
        <v>501</v>
      </c>
      <c r="F1055" s="18" t="s">
        <v>502</v>
      </c>
      <c r="G1055" s="18" t="s">
        <v>503</v>
      </c>
    </row>
    <row r="1056" spans="1:7" ht="15" customHeight="1">
      <c r="A1056" s="19" t="s">
        <v>521</v>
      </c>
      <c r="B1056" s="20" t="s">
        <v>522</v>
      </c>
      <c r="C1056" s="19" t="s">
        <v>16</v>
      </c>
      <c r="D1056" s="19" t="s">
        <v>517</v>
      </c>
      <c r="E1056" s="21">
        <v>1E-3</v>
      </c>
      <c r="F1056" s="22">
        <v>75.045400000000001</v>
      </c>
      <c r="G1056" s="22">
        <v>7.4999999999999997E-2</v>
      </c>
    </row>
    <row r="1057" spans="1:7" ht="15" customHeight="1">
      <c r="A1057" s="19" t="s">
        <v>523</v>
      </c>
      <c r="B1057" s="20" t="s">
        <v>524</v>
      </c>
      <c r="C1057" s="19" t="s">
        <v>16</v>
      </c>
      <c r="D1057" s="19" t="s">
        <v>517</v>
      </c>
      <c r="E1057" s="21">
        <v>2E-3</v>
      </c>
      <c r="F1057" s="22">
        <v>0.6895</v>
      </c>
      <c r="G1057" s="22">
        <v>1.4E-3</v>
      </c>
    </row>
    <row r="1058" spans="1:7" ht="15" customHeight="1">
      <c r="A1058" s="19" t="s">
        <v>525</v>
      </c>
      <c r="B1058" s="20" t="s">
        <v>526</v>
      </c>
      <c r="C1058" s="19" t="s">
        <v>16</v>
      </c>
      <c r="D1058" s="19" t="s">
        <v>517</v>
      </c>
      <c r="E1058" s="21">
        <v>2E-3</v>
      </c>
      <c r="F1058" s="22">
        <v>1.3612</v>
      </c>
      <c r="G1058" s="22">
        <v>2.7000000000000001E-3</v>
      </c>
    </row>
    <row r="1059" spans="1:7" ht="15" customHeight="1">
      <c r="A1059" s="8"/>
      <c r="B1059" s="8"/>
      <c r="C1059" s="8"/>
      <c r="D1059" s="8"/>
      <c r="E1059" s="63" t="s">
        <v>527</v>
      </c>
      <c r="F1059" s="63"/>
      <c r="G1059" s="23">
        <v>7.9100000000000004E-2</v>
      </c>
    </row>
    <row r="1060" spans="1:7" ht="15" customHeight="1">
      <c r="A1060" s="62" t="s">
        <v>514</v>
      </c>
      <c r="B1060" s="62"/>
      <c r="C1060" s="18" t="s">
        <v>3</v>
      </c>
      <c r="D1060" s="18" t="s">
        <v>4</v>
      </c>
      <c r="E1060" s="18" t="s">
        <v>501</v>
      </c>
      <c r="F1060" s="18" t="s">
        <v>502</v>
      </c>
      <c r="G1060" s="18" t="s">
        <v>503</v>
      </c>
    </row>
    <row r="1061" spans="1:7" ht="15" customHeight="1">
      <c r="A1061" s="19" t="s">
        <v>528</v>
      </c>
      <c r="B1061" s="20" t="s">
        <v>529</v>
      </c>
      <c r="C1061" s="19" t="s">
        <v>16</v>
      </c>
      <c r="D1061" s="19" t="s">
        <v>517</v>
      </c>
      <c r="E1061" s="21">
        <v>4.0000000000000001E-3</v>
      </c>
      <c r="F1061" s="22">
        <v>16.77</v>
      </c>
      <c r="G1061" s="22">
        <v>6.7100000000000007E-2</v>
      </c>
    </row>
    <row r="1062" spans="1:7" ht="15" customHeight="1">
      <c r="A1062" s="19" t="s">
        <v>530</v>
      </c>
      <c r="B1062" s="20" t="s">
        <v>531</v>
      </c>
      <c r="C1062" s="19" t="s">
        <v>16</v>
      </c>
      <c r="D1062" s="19" t="s">
        <v>517</v>
      </c>
      <c r="E1062" s="21">
        <v>2E-3</v>
      </c>
      <c r="F1062" s="22">
        <v>24.86</v>
      </c>
      <c r="G1062" s="22">
        <v>4.9700000000000001E-2</v>
      </c>
    </row>
    <row r="1063" spans="1:7" ht="15" customHeight="1">
      <c r="A1063" s="19" t="s">
        <v>532</v>
      </c>
      <c r="B1063" s="20" t="s">
        <v>533</v>
      </c>
      <c r="C1063" s="19" t="s">
        <v>16</v>
      </c>
      <c r="D1063" s="19" t="s">
        <v>517</v>
      </c>
      <c r="E1063" s="21">
        <v>2E-3</v>
      </c>
      <c r="F1063" s="22">
        <v>30.34</v>
      </c>
      <c r="G1063" s="22">
        <v>6.0699999999999997E-2</v>
      </c>
    </row>
    <row r="1064" spans="1:7" ht="15" customHeight="1">
      <c r="A1064" s="8"/>
      <c r="B1064" s="8"/>
      <c r="C1064" s="8"/>
      <c r="D1064" s="8"/>
      <c r="E1064" s="63" t="s">
        <v>518</v>
      </c>
      <c r="F1064" s="63"/>
      <c r="G1064" s="23">
        <v>0.17749999999999999</v>
      </c>
    </row>
    <row r="1065" spans="1:7" ht="15" customHeight="1">
      <c r="A1065" s="8"/>
      <c r="B1065" s="8"/>
      <c r="C1065" s="8"/>
      <c r="D1065" s="8"/>
      <c r="E1065" s="64" t="s">
        <v>519</v>
      </c>
      <c r="F1065" s="64"/>
      <c r="G1065" s="4">
        <v>0.26</v>
      </c>
    </row>
    <row r="1066" spans="1:7" ht="9.9499999999999993" customHeight="1">
      <c r="A1066" s="8"/>
      <c r="B1066" s="8"/>
      <c r="C1066" s="60"/>
      <c r="D1066" s="60"/>
      <c r="E1066" s="8"/>
      <c r="F1066" s="8"/>
      <c r="G1066" s="8"/>
    </row>
    <row r="1067" spans="1:7" ht="20.100000000000001" customHeight="1">
      <c r="A1067" s="61" t="s">
        <v>436</v>
      </c>
      <c r="B1067" s="61"/>
      <c r="C1067" s="61"/>
      <c r="D1067" s="61"/>
      <c r="E1067" s="61"/>
      <c r="F1067" s="61"/>
      <c r="G1067" s="61"/>
    </row>
    <row r="1068" spans="1:7" ht="15" customHeight="1">
      <c r="A1068" s="62" t="s">
        <v>520</v>
      </c>
      <c r="B1068" s="62"/>
      <c r="C1068" s="18" t="s">
        <v>3</v>
      </c>
      <c r="D1068" s="18" t="s">
        <v>4</v>
      </c>
      <c r="E1068" s="18" t="s">
        <v>501</v>
      </c>
      <c r="F1068" s="18" t="s">
        <v>502</v>
      </c>
      <c r="G1068" s="18" t="s">
        <v>503</v>
      </c>
    </row>
    <row r="1069" spans="1:7" ht="15" customHeight="1">
      <c r="A1069" s="19" t="s">
        <v>534</v>
      </c>
      <c r="B1069" s="20" t="s">
        <v>535</v>
      </c>
      <c r="C1069" s="19" t="s">
        <v>16</v>
      </c>
      <c r="D1069" s="19" t="s">
        <v>517</v>
      </c>
      <c r="E1069" s="21">
        <v>1.1282099999999999E-3</v>
      </c>
      <c r="F1069" s="22">
        <v>48.682699999999997</v>
      </c>
      <c r="G1069" s="22">
        <v>5.4899999999999997E-2</v>
      </c>
    </row>
    <row r="1070" spans="1:7" ht="15" customHeight="1">
      <c r="A1070" s="19" t="s">
        <v>536</v>
      </c>
      <c r="B1070" s="20" t="s">
        <v>537</v>
      </c>
      <c r="C1070" s="19" t="s">
        <v>16</v>
      </c>
      <c r="D1070" s="19" t="s">
        <v>517</v>
      </c>
      <c r="E1070" s="21">
        <v>4.0000000000000001E-3</v>
      </c>
      <c r="F1070" s="22">
        <v>159.49760000000001</v>
      </c>
      <c r="G1070" s="22">
        <v>0.63800000000000001</v>
      </c>
    </row>
    <row r="1071" spans="1:7" ht="15" customHeight="1">
      <c r="A1071" s="19" t="s">
        <v>538</v>
      </c>
      <c r="B1071" s="20" t="s">
        <v>539</v>
      </c>
      <c r="C1071" s="19" t="s">
        <v>16</v>
      </c>
      <c r="D1071" s="19" t="s">
        <v>517</v>
      </c>
      <c r="E1071" s="21">
        <v>2.20513E-3</v>
      </c>
      <c r="F1071" s="22">
        <v>62.153399999999998</v>
      </c>
      <c r="G1071" s="22">
        <v>0.1371</v>
      </c>
    </row>
    <row r="1072" spans="1:7" ht="15" customHeight="1">
      <c r="A1072" s="19" t="s">
        <v>540</v>
      </c>
      <c r="B1072" s="20" t="s">
        <v>541</v>
      </c>
      <c r="C1072" s="19" t="s">
        <v>16</v>
      </c>
      <c r="D1072" s="19" t="s">
        <v>517</v>
      </c>
      <c r="E1072" s="21">
        <v>3.5897000000000001E-4</v>
      </c>
      <c r="F1072" s="22">
        <v>179.5523</v>
      </c>
      <c r="G1072" s="22">
        <v>6.4500000000000002E-2</v>
      </c>
    </row>
    <row r="1073" spans="1:7" ht="15" customHeight="1">
      <c r="A1073" s="19" t="s">
        <v>542</v>
      </c>
      <c r="B1073" s="20" t="s">
        <v>543</v>
      </c>
      <c r="C1073" s="19" t="s">
        <v>16</v>
      </c>
      <c r="D1073" s="19" t="s">
        <v>517</v>
      </c>
      <c r="E1073" s="21">
        <v>1.69231E-3</v>
      </c>
      <c r="F1073" s="22">
        <v>55.881500000000003</v>
      </c>
      <c r="G1073" s="22">
        <v>9.4600000000000004E-2</v>
      </c>
    </row>
    <row r="1074" spans="1:7" ht="15" customHeight="1">
      <c r="A1074" s="19" t="s">
        <v>544</v>
      </c>
      <c r="B1074" s="20" t="s">
        <v>545</v>
      </c>
      <c r="C1074" s="19" t="s">
        <v>16</v>
      </c>
      <c r="D1074" s="19" t="s">
        <v>517</v>
      </c>
      <c r="E1074" s="21">
        <v>8.7179E-4</v>
      </c>
      <c r="F1074" s="22">
        <v>170.98079999999999</v>
      </c>
      <c r="G1074" s="22">
        <v>0.14910000000000001</v>
      </c>
    </row>
    <row r="1075" spans="1:7" ht="15" customHeight="1">
      <c r="A1075" s="19" t="s">
        <v>546</v>
      </c>
      <c r="B1075" s="20" t="s">
        <v>547</v>
      </c>
      <c r="C1075" s="19" t="s">
        <v>16</v>
      </c>
      <c r="D1075" s="19" t="s">
        <v>517</v>
      </c>
      <c r="E1075" s="21">
        <v>3.8462000000000001E-4</v>
      </c>
      <c r="F1075" s="22">
        <v>2.7079</v>
      </c>
      <c r="G1075" s="22">
        <v>1E-3</v>
      </c>
    </row>
    <row r="1076" spans="1:7" ht="15" customHeight="1">
      <c r="A1076" s="19" t="s">
        <v>548</v>
      </c>
      <c r="B1076" s="20" t="s">
        <v>549</v>
      </c>
      <c r="C1076" s="19" t="s">
        <v>16</v>
      </c>
      <c r="D1076" s="19" t="s">
        <v>517</v>
      </c>
      <c r="E1076" s="21">
        <v>2.1794900000000001E-3</v>
      </c>
      <c r="F1076" s="22">
        <v>4.0797999999999996</v>
      </c>
      <c r="G1076" s="22">
        <v>8.8999999999999999E-3</v>
      </c>
    </row>
    <row r="1077" spans="1:7" ht="15" customHeight="1">
      <c r="A1077" s="19" t="s">
        <v>550</v>
      </c>
      <c r="B1077" s="20" t="s">
        <v>551</v>
      </c>
      <c r="C1077" s="19" t="s">
        <v>16</v>
      </c>
      <c r="D1077" s="19" t="s">
        <v>517</v>
      </c>
      <c r="E1077" s="21">
        <v>0</v>
      </c>
      <c r="F1077" s="22">
        <v>76.574700000000007</v>
      </c>
      <c r="G1077" s="22">
        <v>0</v>
      </c>
    </row>
    <row r="1078" spans="1:7" ht="15" customHeight="1">
      <c r="A1078" s="19" t="s">
        <v>552</v>
      </c>
      <c r="B1078" s="20" t="s">
        <v>553</v>
      </c>
      <c r="C1078" s="19" t="s">
        <v>16</v>
      </c>
      <c r="D1078" s="19" t="s">
        <v>517</v>
      </c>
      <c r="E1078" s="21">
        <v>2.5641000000000001E-3</v>
      </c>
      <c r="F1078" s="22">
        <v>218.35159999999999</v>
      </c>
      <c r="G1078" s="22">
        <v>0.55989999999999995</v>
      </c>
    </row>
    <row r="1079" spans="1:7" ht="15" customHeight="1">
      <c r="A1079" s="19" t="s">
        <v>554</v>
      </c>
      <c r="B1079" s="20" t="s">
        <v>555</v>
      </c>
      <c r="C1079" s="19" t="s">
        <v>16</v>
      </c>
      <c r="D1079" s="19" t="s">
        <v>517</v>
      </c>
      <c r="E1079" s="21">
        <v>3.8462000000000001E-4</v>
      </c>
      <c r="F1079" s="22">
        <v>27.351099999999999</v>
      </c>
      <c r="G1079" s="22">
        <v>1.0500000000000001E-2</v>
      </c>
    </row>
    <row r="1080" spans="1:7" ht="15" customHeight="1">
      <c r="A1080" s="19" t="s">
        <v>556</v>
      </c>
      <c r="B1080" s="20" t="s">
        <v>557</v>
      </c>
      <c r="C1080" s="19" t="s">
        <v>16</v>
      </c>
      <c r="D1080" s="19" t="s">
        <v>517</v>
      </c>
      <c r="E1080" s="21">
        <v>2.1794900000000001E-3</v>
      </c>
      <c r="F1080" s="22">
        <v>97.439300000000003</v>
      </c>
      <c r="G1080" s="22">
        <v>0.21240000000000001</v>
      </c>
    </row>
    <row r="1081" spans="1:7" ht="15" customHeight="1">
      <c r="A1081" s="8"/>
      <c r="B1081" s="8"/>
      <c r="C1081" s="8"/>
      <c r="D1081" s="8"/>
      <c r="E1081" s="63" t="s">
        <v>527</v>
      </c>
      <c r="F1081" s="63"/>
      <c r="G1081" s="23">
        <v>1.9309000000000001</v>
      </c>
    </row>
    <row r="1082" spans="1:7" ht="15" customHeight="1">
      <c r="A1082" s="62" t="s">
        <v>514</v>
      </c>
      <c r="B1082" s="62"/>
      <c r="C1082" s="18" t="s">
        <v>3</v>
      </c>
      <c r="D1082" s="18" t="s">
        <v>4</v>
      </c>
      <c r="E1082" s="18" t="s">
        <v>501</v>
      </c>
      <c r="F1082" s="18" t="s">
        <v>502</v>
      </c>
      <c r="G1082" s="18" t="s">
        <v>503</v>
      </c>
    </row>
    <row r="1083" spans="1:7" ht="15" customHeight="1">
      <c r="A1083" s="19" t="s">
        <v>515</v>
      </c>
      <c r="B1083" s="20" t="s">
        <v>516</v>
      </c>
      <c r="C1083" s="19" t="s">
        <v>16</v>
      </c>
      <c r="D1083" s="19" t="s">
        <v>517</v>
      </c>
      <c r="E1083" s="21">
        <v>1.282051E-2</v>
      </c>
      <c r="F1083" s="22">
        <v>15.55</v>
      </c>
      <c r="G1083" s="22">
        <v>0.19939999999999999</v>
      </c>
    </row>
    <row r="1084" spans="1:7" ht="15" customHeight="1">
      <c r="A1084" s="8"/>
      <c r="B1084" s="8"/>
      <c r="C1084" s="8"/>
      <c r="D1084" s="8"/>
      <c r="E1084" s="63" t="s">
        <v>518</v>
      </c>
      <c r="F1084" s="63"/>
      <c r="G1084" s="23">
        <v>0.19939999999999999</v>
      </c>
    </row>
    <row r="1085" spans="1:7" ht="15" customHeight="1">
      <c r="A1085" s="8"/>
      <c r="B1085" s="8"/>
      <c r="C1085" s="8"/>
      <c r="D1085" s="8"/>
      <c r="E1085" s="64" t="s">
        <v>519</v>
      </c>
      <c r="F1085" s="64"/>
      <c r="G1085" s="4">
        <v>2.13</v>
      </c>
    </row>
    <row r="1086" spans="1:7" ht="9.9499999999999993" customHeight="1">
      <c r="A1086" s="8"/>
      <c r="B1086" s="8"/>
      <c r="C1086" s="60"/>
      <c r="D1086" s="60"/>
      <c r="E1086" s="8"/>
      <c r="F1086" s="8"/>
      <c r="G1086" s="8"/>
    </row>
    <row r="1087" spans="1:7" ht="20.100000000000001" customHeight="1">
      <c r="A1087" s="61" t="s">
        <v>437</v>
      </c>
      <c r="B1087" s="61"/>
      <c r="C1087" s="61"/>
      <c r="D1087" s="61"/>
      <c r="E1087" s="61"/>
      <c r="F1087" s="61"/>
      <c r="G1087" s="61"/>
    </row>
    <row r="1088" spans="1:7" ht="15" customHeight="1">
      <c r="A1088" s="62" t="s">
        <v>520</v>
      </c>
      <c r="B1088" s="62"/>
      <c r="C1088" s="18" t="s">
        <v>3</v>
      </c>
      <c r="D1088" s="18" t="s">
        <v>4</v>
      </c>
      <c r="E1088" s="18" t="s">
        <v>501</v>
      </c>
      <c r="F1088" s="18" t="s">
        <v>502</v>
      </c>
      <c r="G1088" s="18" t="s">
        <v>503</v>
      </c>
    </row>
    <row r="1089" spans="1:7" ht="15" customHeight="1">
      <c r="A1089" s="19" t="s">
        <v>534</v>
      </c>
      <c r="B1089" s="20" t="s">
        <v>535</v>
      </c>
      <c r="C1089" s="19" t="s">
        <v>16</v>
      </c>
      <c r="D1089" s="19" t="s">
        <v>517</v>
      </c>
      <c r="E1089" s="21">
        <v>0</v>
      </c>
      <c r="F1089" s="22">
        <v>48.682699999999997</v>
      </c>
      <c r="G1089" s="22">
        <v>0</v>
      </c>
    </row>
    <row r="1090" spans="1:7" ht="15" customHeight="1">
      <c r="A1090" s="19" t="s">
        <v>536</v>
      </c>
      <c r="B1090" s="20" t="s">
        <v>537</v>
      </c>
      <c r="C1090" s="19" t="s">
        <v>16</v>
      </c>
      <c r="D1090" s="19" t="s">
        <v>517</v>
      </c>
      <c r="E1090" s="21">
        <v>8.88889E-3</v>
      </c>
      <c r="F1090" s="22">
        <v>159.49760000000001</v>
      </c>
      <c r="G1090" s="22">
        <v>1.4177999999999999</v>
      </c>
    </row>
    <row r="1091" spans="1:7" ht="15" customHeight="1">
      <c r="A1091" s="19" t="s">
        <v>590</v>
      </c>
      <c r="B1091" s="20" t="s">
        <v>591</v>
      </c>
      <c r="C1091" s="19" t="s">
        <v>16</v>
      </c>
      <c r="D1091" s="19" t="s">
        <v>517</v>
      </c>
      <c r="E1091" s="21">
        <v>1.82222E-3</v>
      </c>
      <c r="F1091" s="22">
        <v>53.832900000000002</v>
      </c>
      <c r="G1091" s="22">
        <v>9.8100000000000007E-2</v>
      </c>
    </row>
    <row r="1092" spans="1:7" ht="15" customHeight="1">
      <c r="A1092" s="19" t="s">
        <v>592</v>
      </c>
      <c r="B1092" s="20" t="s">
        <v>593</v>
      </c>
      <c r="C1092" s="19" t="s">
        <v>16</v>
      </c>
      <c r="D1092" s="19" t="s">
        <v>517</v>
      </c>
      <c r="E1092" s="21">
        <v>2.6222200000000002E-3</v>
      </c>
      <c r="F1092" s="22">
        <v>166.44130000000001</v>
      </c>
      <c r="G1092" s="22">
        <v>0.43640000000000001</v>
      </c>
    </row>
    <row r="1093" spans="1:7" ht="15" customHeight="1">
      <c r="A1093" s="19" t="s">
        <v>546</v>
      </c>
      <c r="B1093" s="20" t="s">
        <v>547</v>
      </c>
      <c r="C1093" s="19" t="s">
        <v>16</v>
      </c>
      <c r="D1093" s="19" t="s">
        <v>517</v>
      </c>
      <c r="E1093" s="21">
        <v>7.5555999999999996E-4</v>
      </c>
      <c r="F1093" s="22">
        <v>2.7079</v>
      </c>
      <c r="G1093" s="22">
        <v>2E-3</v>
      </c>
    </row>
    <row r="1094" spans="1:7" ht="15" customHeight="1">
      <c r="A1094" s="19" t="s">
        <v>548</v>
      </c>
      <c r="B1094" s="20" t="s">
        <v>549</v>
      </c>
      <c r="C1094" s="19" t="s">
        <v>16</v>
      </c>
      <c r="D1094" s="19" t="s">
        <v>517</v>
      </c>
      <c r="E1094" s="21">
        <v>3.6888899999999998E-3</v>
      </c>
      <c r="F1094" s="22">
        <v>4.0797999999999996</v>
      </c>
      <c r="G1094" s="22">
        <v>1.4999999999999999E-2</v>
      </c>
    </row>
    <row r="1095" spans="1:7" ht="15" customHeight="1">
      <c r="A1095" s="19" t="s">
        <v>550</v>
      </c>
      <c r="B1095" s="20" t="s">
        <v>551</v>
      </c>
      <c r="C1095" s="19" t="s">
        <v>16</v>
      </c>
      <c r="D1095" s="19" t="s">
        <v>517</v>
      </c>
      <c r="E1095" s="21">
        <v>0</v>
      </c>
      <c r="F1095" s="22">
        <v>76.574700000000007</v>
      </c>
      <c r="G1095" s="22">
        <v>0</v>
      </c>
    </row>
    <row r="1096" spans="1:7" ht="15" customHeight="1">
      <c r="A1096" s="19" t="s">
        <v>552</v>
      </c>
      <c r="B1096" s="20" t="s">
        <v>553</v>
      </c>
      <c r="C1096" s="19" t="s">
        <v>16</v>
      </c>
      <c r="D1096" s="19" t="s">
        <v>517</v>
      </c>
      <c r="E1096" s="21">
        <v>4.44444E-3</v>
      </c>
      <c r="F1096" s="22">
        <v>218.35159999999999</v>
      </c>
      <c r="G1096" s="22">
        <v>0.97050000000000003</v>
      </c>
    </row>
    <row r="1097" spans="1:7" ht="15" customHeight="1">
      <c r="A1097" s="19" t="s">
        <v>554</v>
      </c>
      <c r="B1097" s="20" t="s">
        <v>555</v>
      </c>
      <c r="C1097" s="19" t="s">
        <v>16</v>
      </c>
      <c r="D1097" s="19" t="s">
        <v>517</v>
      </c>
      <c r="E1097" s="21">
        <v>7.5555999999999996E-4</v>
      </c>
      <c r="F1097" s="22">
        <v>27.351099999999999</v>
      </c>
      <c r="G1097" s="22">
        <v>2.07E-2</v>
      </c>
    </row>
    <row r="1098" spans="1:7" ht="15" customHeight="1">
      <c r="A1098" s="19" t="s">
        <v>556</v>
      </c>
      <c r="B1098" s="20" t="s">
        <v>557</v>
      </c>
      <c r="C1098" s="19" t="s">
        <v>16</v>
      </c>
      <c r="D1098" s="19" t="s">
        <v>517</v>
      </c>
      <c r="E1098" s="21">
        <v>3.6888899999999998E-3</v>
      </c>
      <c r="F1098" s="22">
        <v>97.439300000000003</v>
      </c>
      <c r="G1098" s="22">
        <v>0.3594</v>
      </c>
    </row>
    <row r="1099" spans="1:7" ht="15" customHeight="1">
      <c r="A1099" s="8"/>
      <c r="B1099" s="8"/>
      <c r="C1099" s="8"/>
      <c r="D1099" s="8"/>
      <c r="E1099" s="63" t="s">
        <v>527</v>
      </c>
      <c r="F1099" s="63"/>
      <c r="G1099" s="23">
        <v>3.3199000000000001</v>
      </c>
    </row>
    <row r="1100" spans="1:7" ht="15" customHeight="1">
      <c r="A1100" s="62" t="s">
        <v>514</v>
      </c>
      <c r="B1100" s="62"/>
      <c r="C1100" s="18" t="s">
        <v>3</v>
      </c>
      <c r="D1100" s="18" t="s">
        <v>4</v>
      </c>
      <c r="E1100" s="18" t="s">
        <v>501</v>
      </c>
      <c r="F1100" s="18" t="s">
        <v>502</v>
      </c>
      <c r="G1100" s="18" t="s">
        <v>503</v>
      </c>
    </row>
    <row r="1101" spans="1:7" ht="15" customHeight="1">
      <c r="A1101" s="19" t="s">
        <v>515</v>
      </c>
      <c r="B1101" s="20" t="s">
        <v>516</v>
      </c>
      <c r="C1101" s="19" t="s">
        <v>16</v>
      </c>
      <c r="D1101" s="19" t="s">
        <v>517</v>
      </c>
      <c r="E1101" s="21">
        <v>2.2222220000000001E-2</v>
      </c>
      <c r="F1101" s="22">
        <v>15.55</v>
      </c>
      <c r="G1101" s="22">
        <v>0.34560000000000002</v>
      </c>
    </row>
    <row r="1102" spans="1:7" ht="15" customHeight="1">
      <c r="A1102" s="8"/>
      <c r="B1102" s="8"/>
      <c r="C1102" s="8"/>
      <c r="D1102" s="8"/>
      <c r="E1102" s="63" t="s">
        <v>518</v>
      </c>
      <c r="F1102" s="63"/>
      <c r="G1102" s="23">
        <v>0.34560000000000002</v>
      </c>
    </row>
    <row r="1103" spans="1:7" ht="15" customHeight="1">
      <c r="A1103" s="62" t="s">
        <v>568</v>
      </c>
      <c r="B1103" s="62"/>
      <c r="C1103" s="18" t="s">
        <v>3</v>
      </c>
      <c r="D1103" s="18" t="s">
        <v>4</v>
      </c>
      <c r="E1103" s="18" t="s">
        <v>501</v>
      </c>
      <c r="F1103" s="18" t="s">
        <v>502</v>
      </c>
      <c r="G1103" s="18" t="s">
        <v>503</v>
      </c>
    </row>
    <row r="1104" spans="1:7" ht="15" customHeight="1">
      <c r="A1104" s="19" t="s">
        <v>594</v>
      </c>
      <c r="B1104" s="20" t="s">
        <v>595</v>
      </c>
      <c r="C1104" s="19" t="s">
        <v>16</v>
      </c>
      <c r="D1104" s="19" t="s">
        <v>17</v>
      </c>
      <c r="E1104" s="21">
        <v>1</v>
      </c>
      <c r="F1104" s="22">
        <v>0.36</v>
      </c>
      <c r="G1104" s="22">
        <v>0.36</v>
      </c>
    </row>
    <row r="1105" spans="1:7" ht="15" customHeight="1">
      <c r="A1105" s="19" t="s">
        <v>596</v>
      </c>
      <c r="B1105" s="20" t="s">
        <v>597</v>
      </c>
      <c r="C1105" s="19" t="s">
        <v>16</v>
      </c>
      <c r="D1105" s="19" t="s">
        <v>38</v>
      </c>
      <c r="E1105" s="21">
        <v>1.2669999999999999</v>
      </c>
      <c r="F1105" s="22">
        <v>4.1399999999999997</v>
      </c>
      <c r="G1105" s="22">
        <v>5.2454000000000001</v>
      </c>
    </row>
    <row r="1106" spans="1:7" ht="15" customHeight="1">
      <c r="A1106" s="19" t="s">
        <v>598</v>
      </c>
      <c r="B1106" s="20" t="s">
        <v>599</v>
      </c>
      <c r="C1106" s="19" t="s">
        <v>16</v>
      </c>
      <c r="D1106" s="19" t="s">
        <v>38</v>
      </c>
      <c r="E1106" s="21">
        <v>0.2</v>
      </c>
      <c r="F1106" s="22">
        <v>3.14</v>
      </c>
      <c r="G1106" s="22">
        <v>0.628</v>
      </c>
    </row>
    <row r="1107" spans="1:7" ht="15" customHeight="1">
      <c r="A1107" s="8"/>
      <c r="B1107" s="8"/>
      <c r="C1107" s="8"/>
      <c r="D1107" s="8"/>
      <c r="E1107" s="63" t="s">
        <v>571</v>
      </c>
      <c r="F1107" s="63"/>
      <c r="G1107" s="23">
        <v>6.2333999999999996</v>
      </c>
    </row>
    <row r="1108" spans="1:7" ht="15" customHeight="1">
      <c r="A1108" s="8"/>
      <c r="B1108" s="8"/>
      <c r="C1108" s="8"/>
      <c r="D1108" s="8"/>
      <c r="E1108" s="64" t="s">
        <v>519</v>
      </c>
      <c r="F1108" s="64"/>
      <c r="G1108" s="4">
        <v>9.9</v>
      </c>
    </row>
    <row r="1109" spans="1:7" ht="9.9499999999999993" customHeight="1">
      <c r="A1109" s="8"/>
      <c r="B1109" s="8"/>
      <c r="C1109" s="60"/>
      <c r="D1109" s="60"/>
      <c r="E1109" s="8"/>
      <c r="F1109" s="8"/>
      <c r="G1109" s="8"/>
    </row>
    <row r="1110" spans="1:7" ht="20.100000000000001" customHeight="1">
      <c r="A1110" s="61" t="s">
        <v>443</v>
      </c>
      <c r="B1110" s="61"/>
      <c r="C1110" s="61"/>
      <c r="D1110" s="61"/>
      <c r="E1110" s="61"/>
      <c r="F1110" s="61"/>
      <c r="G1110" s="61"/>
    </row>
    <row r="1111" spans="1:7" ht="15" customHeight="1">
      <c r="A1111" s="62" t="s">
        <v>520</v>
      </c>
      <c r="B1111" s="62"/>
      <c r="C1111" s="18" t="s">
        <v>3</v>
      </c>
      <c r="D1111" s="18" t="s">
        <v>4</v>
      </c>
      <c r="E1111" s="18" t="s">
        <v>501</v>
      </c>
      <c r="F1111" s="18" t="s">
        <v>502</v>
      </c>
      <c r="G1111" s="18" t="s">
        <v>503</v>
      </c>
    </row>
    <row r="1112" spans="1:7" ht="15" customHeight="1">
      <c r="A1112" s="19" t="s">
        <v>600</v>
      </c>
      <c r="B1112" s="20" t="s">
        <v>601</v>
      </c>
      <c r="C1112" s="19" t="s">
        <v>16</v>
      </c>
      <c r="D1112" s="19" t="s">
        <v>517</v>
      </c>
      <c r="E1112" s="21">
        <v>9.7999999999999997E-3</v>
      </c>
      <c r="F1112" s="22">
        <v>129.66239999999999</v>
      </c>
      <c r="G1112" s="22">
        <v>1.2706999999999999</v>
      </c>
    </row>
    <row r="1113" spans="1:7" ht="15" customHeight="1">
      <c r="A1113" s="19" t="s">
        <v>602</v>
      </c>
      <c r="B1113" s="20" t="s">
        <v>603</v>
      </c>
      <c r="C1113" s="19" t="s">
        <v>16</v>
      </c>
      <c r="D1113" s="19" t="s">
        <v>517</v>
      </c>
      <c r="E1113" s="21">
        <v>9.7999999999999997E-3</v>
      </c>
      <c r="F1113" s="22">
        <v>167.59989999999999</v>
      </c>
      <c r="G1113" s="22">
        <v>1.6425000000000001</v>
      </c>
    </row>
    <row r="1114" spans="1:7" ht="15" customHeight="1">
      <c r="A1114" s="8"/>
      <c r="B1114" s="8"/>
      <c r="C1114" s="8"/>
      <c r="D1114" s="8"/>
      <c r="E1114" s="63" t="s">
        <v>527</v>
      </c>
      <c r="F1114" s="63"/>
      <c r="G1114" s="23">
        <v>2.9131999999999998</v>
      </c>
    </row>
    <row r="1115" spans="1:7" ht="15" customHeight="1">
      <c r="A1115" s="62" t="s">
        <v>514</v>
      </c>
      <c r="B1115" s="62"/>
      <c r="C1115" s="18" t="s">
        <v>3</v>
      </c>
      <c r="D1115" s="18" t="s">
        <v>4</v>
      </c>
      <c r="E1115" s="18" t="s">
        <v>501</v>
      </c>
      <c r="F1115" s="18" t="s">
        <v>502</v>
      </c>
      <c r="G1115" s="18" t="s">
        <v>503</v>
      </c>
    </row>
    <row r="1116" spans="1:7" ht="15" customHeight="1">
      <c r="A1116" s="19" t="s">
        <v>515</v>
      </c>
      <c r="B1116" s="20" t="s">
        <v>516</v>
      </c>
      <c r="C1116" s="19" t="s">
        <v>16</v>
      </c>
      <c r="D1116" s="19" t="s">
        <v>517</v>
      </c>
      <c r="E1116" s="21">
        <v>1.9599999999999999E-2</v>
      </c>
      <c r="F1116" s="22">
        <v>15.55</v>
      </c>
      <c r="G1116" s="22">
        <v>0.30480000000000002</v>
      </c>
    </row>
    <row r="1117" spans="1:7" ht="15" customHeight="1">
      <c r="A1117" s="8"/>
      <c r="B1117" s="8"/>
      <c r="C1117" s="8"/>
      <c r="D1117" s="8"/>
      <c r="E1117" s="63" t="s">
        <v>518</v>
      </c>
      <c r="F1117" s="63"/>
      <c r="G1117" s="23">
        <v>0.30480000000000002</v>
      </c>
    </row>
    <row r="1118" spans="1:7" ht="15" customHeight="1">
      <c r="A1118" s="8"/>
      <c r="B1118" s="8"/>
      <c r="C1118" s="8"/>
      <c r="D1118" s="8"/>
      <c r="E1118" s="64" t="s">
        <v>519</v>
      </c>
      <c r="F1118" s="64"/>
      <c r="G1118" s="4">
        <v>3.22</v>
      </c>
    </row>
    <row r="1119" spans="1:7" ht="9.9499999999999993" customHeight="1">
      <c r="A1119" s="8"/>
      <c r="B1119" s="8"/>
      <c r="C1119" s="60"/>
      <c r="D1119" s="60"/>
      <c r="E1119" s="8"/>
      <c r="F1119" s="8"/>
      <c r="G1119" s="8"/>
    </row>
    <row r="1120" spans="1:7" ht="20.100000000000001" customHeight="1">
      <c r="A1120" s="61" t="s">
        <v>444</v>
      </c>
      <c r="B1120" s="61"/>
      <c r="C1120" s="61"/>
      <c r="D1120" s="61"/>
      <c r="E1120" s="61"/>
      <c r="F1120" s="61"/>
      <c r="G1120" s="61"/>
    </row>
    <row r="1121" spans="1:7" ht="15" customHeight="1">
      <c r="A1121" s="62" t="s">
        <v>520</v>
      </c>
      <c r="B1121" s="62"/>
      <c r="C1121" s="18" t="s">
        <v>3</v>
      </c>
      <c r="D1121" s="18" t="s">
        <v>4</v>
      </c>
      <c r="E1121" s="18" t="s">
        <v>501</v>
      </c>
      <c r="F1121" s="18" t="s">
        <v>502</v>
      </c>
      <c r="G1121" s="18" t="s">
        <v>503</v>
      </c>
    </row>
    <row r="1122" spans="1:7" ht="15" customHeight="1">
      <c r="A1122" s="19" t="s">
        <v>558</v>
      </c>
      <c r="B1122" s="20" t="s">
        <v>559</v>
      </c>
      <c r="C1122" s="19" t="s">
        <v>16</v>
      </c>
      <c r="D1122" s="19" t="s">
        <v>517</v>
      </c>
      <c r="E1122" s="21">
        <v>0.05</v>
      </c>
      <c r="F1122" s="22">
        <v>24.083600000000001</v>
      </c>
      <c r="G1122" s="22">
        <v>1.2041999999999999</v>
      </c>
    </row>
    <row r="1123" spans="1:7" ht="15" customHeight="1">
      <c r="A1123" s="19" t="s">
        <v>560</v>
      </c>
      <c r="B1123" s="20" t="s">
        <v>561</v>
      </c>
      <c r="C1123" s="19" t="s">
        <v>16</v>
      </c>
      <c r="D1123" s="19" t="s">
        <v>517</v>
      </c>
      <c r="E1123" s="21">
        <v>0.01</v>
      </c>
      <c r="F1123" s="22">
        <v>83.928399999999996</v>
      </c>
      <c r="G1123" s="22">
        <v>0.83930000000000005</v>
      </c>
    </row>
    <row r="1124" spans="1:7" ht="15" customHeight="1">
      <c r="A1124" s="8"/>
      <c r="B1124" s="8"/>
      <c r="C1124" s="8"/>
      <c r="D1124" s="8"/>
      <c r="E1124" s="63" t="s">
        <v>527</v>
      </c>
      <c r="F1124" s="63"/>
      <c r="G1124" s="23">
        <v>2.0434999999999999</v>
      </c>
    </row>
    <row r="1125" spans="1:7" ht="15" customHeight="1">
      <c r="A1125" s="62" t="s">
        <v>500</v>
      </c>
      <c r="B1125" s="62"/>
      <c r="C1125" s="18" t="s">
        <v>3</v>
      </c>
      <c r="D1125" s="18" t="s">
        <v>4</v>
      </c>
      <c r="E1125" s="18" t="s">
        <v>501</v>
      </c>
      <c r="F1125" s="18" t="s">
        <v>502</v>
      </c>
      <c r="G1125" s="18" t="s">
        <v>503</v>
      </c>
    </row>
    <row r="1126" spans="1:7" ht="15" customHeight="1">
      <c r="A1126" s="19" t="s">
        <v>562</v>
      </c>
      <c r="B1126" s="20" t="s">
        <v>563</v>
      </c>
      <c r="C1126" s="19" t="s">
        <v>16</v>
      </c>
      <c r="D1126" s="19" t="s">
        <v>38</v>
      </c>
      <c r="E1126" s="21">
        <v>0.15</v>
      </c>
      <c r="F1126" s="22">
        <v>60.88</v>
      </c>
      <c r="G1126" s="22">
        <v>9.1319999999999997</v>
      </c>
    </row>
    <row r="1127" spans="1:7" ht="15" customHeight="1">
      <c r="A1127" s="19" t="s">
        <v>564</v>
      </c>
      <c r="B1127" s="20" t="s">
        <v>565</v>
      </c>
      <c r="C1127" s="19" t="s">
        <v>16</v>
      </c>
      <c r="D1127" s="19" t="s">
        <v>38</v>
      </c>
      <c r="E1127" s="21">
        <v>0.15</v>
      </c>
      <c r="F1127" s="22">
        <v>66.06</v>
      </c>
      <c r="G1127" s="22">
        <v>9.9090000000000007</v>
      </c>
    </row>
    <row r="1128" spans="1:7" ht="15" customHeight="1">
      <c r="A1128" s="8"/>
      <c r="B1128" s="8"/>
      <c r="C1128" s="8"/>
      <c r="D1128" s="8"/>
      <c r="E1128" s="63" t="s">
        <v>513</v>
      </c>
      <c r="F1128" s="63"/>
      <c r="G1128" s="23">
        <v>19.041</v>
      </c>
    </row>
    <row r="1129" spans="1:7" ht="15" customHeight="1">
      <c r="A1129" s="62" t="s">
        <v>514</v>
      </c>
      <c r="B1129" s="62"/>
      <c r="C1129" s="18" t="s">
        <v>3</v>
      </c>
      <c r="D1129" s="18" t="s">
        <v>4</v>
      </c>
      <c r="E1129" s="18" t="s">
        <v>501</v>
      </c>
      <c r="F1129" s="18" t="s">
        <v>502</v>
      </c>
      <c r="G1129" s="18" t="s">
        <v>503</v>
      </c>
    </row>
    <row r="1130" spans="1:7" ht="15" customHeight="1">
      <c r="A1130" s="19" t="s">
        <v>566</v>
      </c>
      <c r="B1130" s="20" t="s">
        <v>567</v>
      </c>
      <c r="C1130" s="19" t="s">
        <v>16</v>
      </c>
      <c r="D1130" s="19" t="s">
        <v>517</v>
      </c>
      <c r="E1130" s="21">
        <v>0.3</v>
      </c>
      <c r="F1130" s="22">
        <v>20.77</v>
      </c>
      <c r="G1130" s="22">
        <v>6.2309999999999999</v>
      </c>
    </row>
    <row r="1131" spans="1:7" ht="15" customHeight="1">
      <c r="A1131" s="19" t="s">
        <v>515</v>
      </c>
      <c r="B1131" s="20" t="s">
        <v>516</v>
      </c>
      <c r="C1131" s="19" t="s">
        <v>16</v>
      </c>
      <c r="D1131" s="19" t="s">
        <v>517</v>
      </c>
      <c r="E1131" s="21">
        <v>0.6</v>
      </c>
      <c r="F1131" s="22">
        <v>15.55</v>
      </c>
      <c r="G1131" s="22">
        <v>9.33</v>
      </c>
    </row>
    <row r="1132" spans="1:7" ht="15" customHeight="1">
      <c r="A1132" s="8"/>
      <c r="B1132" s="8"/>
      <c r="C1132" s="8"/>
      <c r="D1132" s="8"/>
      <c r="E1132" s="63" t="s">
        <v>518</v>
      </c>
      <c r="F1132" s="63"/>
      <c r="G1132" s="23">
        <v>15.561</v>
      </c>
    </row>
    <row r="1133" spans="1:7" ht="15" customHeight="1">
      <c r="A1133" s="62" t="s">
        <v>568</v>
      </c>
      <c r="B1133" s="62"/>
      <c r="C1133" s="18" t="s">
        <v>3</v>
      </c>
      <c r="D1133" s="18" t="s">
        <v>4</v>
      </c>
      <c r="E1133" s="18" t="s">
        <v>501</v>
      </c>
      <c r="F1133" s="18" t="s">
        <v>502</v>
      </c>
      <c r="G1133" s="18" t="s">
        <v>503</v>
      </c>
    </row>
    <row r="1134" spans="1:7" ht="15" customHeight="1">
      <c r="A1134" s="19" t="s">
        <v>569</v>
      </c>
      <c r="B1134" s="20" t="s">
        <v>570</v>
      </c>
      <c r="C1134" s="19" t="s">
        <v>16</v>
      </c>
      <c r="D1134" s="19" t="s">
        <v>38</v>
      </c>
      <c r="E1134" s="21">
        <v>4.2999999999999997E-2</v>
      </c>
      <c r="F1134" s="22">
        <v>441.98</v>
      </c>
      <c r="G1134" s="22">
        <v>19.005099999999999</v>
      </c>
    </row>
    <row r="1135" spans="1:7" ht="15" customHeight="1">
      <c r="A1135" s="8"/>
      <c r="B1135" s="8"/>
      <c r="C1135" s="8"/>
      <c r="D1135" s="8"/>
      <c r="E1135" s="63" t="s">
        <v>571</v>
      </c>
      <c r="F1135" s="63"/>
      <c r="G1135" s="23">
        <v>19.005099999999999</v>
      </c>
    </row>
    <row r="1136" spans="1:7" ht="15" customHeight="1">
      <c r="A1136" s="8"/>
      <c r="B1136" s="8"/>
      <c r="C1136" s="8"/>
      <c r="D1136" s="8"/>
      <c r="E1136" s="64" t="s">
        <v>519</v>
      </c>
      <c r="F1136" s="64"/>
      <c r="G1136" s="4">
        <v>55.65</v>
      </c>
    </row>
    <row r="1137" spans="1:7" ht="9.9499999999999993" customHeight="1">
      <c r="A1137" s="8"/>
      <c r="B1137" s="8"/>
      <c r="C1137" s="60"/>
      <c r="D1137" s="60"/>
      <c r="E1137" s="8"/>
      <c r="F1137" s="8"/>
      <c r="G1137" s="8"/>
    </row>
    <row r="1138" spans="1:7" ht="20.100000000000001" customHeight="1">
      <c r="A1138" s="61" t="s">
        <v>451</v>
      </c>
      <c r="B1138" s="61"/>
      <c r="C1138" s="61"/>
      <c r="D1138" s="61"/>
      <c r="E1138" s="61"/>
      <c r="F1138" s="61"/>
      <c r="G1138" s="61"/>
    </row>
    <row r="1139" spans="1:7" ht="15" customHeight="1">
      <c r="A1139" s="62" t="s">
        <v>514</v>
      </c>
      <c r="B1139" s="62"/>
      <c r="C1139" s="18" t="s">
        <v>3</v>
      </c>
      <c r="D1139" s="18" t="s">
        <v>4</v>
      </c>
      <c r="E1139" s="18" t="s">
        <v>501</v>
      </c>
      <c r="F1139" s="18" t="s">
        <v>502</v>
      </c>
      <c r="G1139" s="18" t="s">
        <v>503</v>
      </c>
    </row>
    <row r="1140" spans="1:7" ht="15" customHeight="1">
      <c r="A1140" s="19" t="s">
        <v>572</v>
      </c>
      <c r="B1140" s="20" t="s">
        <v>573</v>
      </c>
      <c r="C1140" s="19" t="s">
        <v>16</v>
      </c>
      <c r="D1140" s="19" t="s">
        <v>517</v>
      </c>
      <c r="E1140" s="21">
        <v>0.3</v>
      </c>
      <c r="F1140" s="22">
        <v>20.77</v>
      </c>
      <c r="G1140" s="22">
        <v>6.2309999999999999</v>
      </c>
    </row>
    <row r="1141" spans="1:7" ht="15" customHeight="1">
      <c r="A1141" s="19" t="s">
        <v>515</v>
      </c>
      <c r="B1141" s="20" t="s">
        <v>516</v>
      </c>
      <c r="C1141" s="19" t="s">
        <v>16</v>
      </c>
      <c r="D1141" s="19" t="s">
        <v>517</v>
      </c>
      <c r="E1141" s="21">
        <v>0.4</v>
      </c>
      <c r="F1141" s="22">
        <v>15.55</v>
      </c>
      <c r="G1141" s="22">
        <v>6.22</v>
      </c>
    </row>
    <row r="1142" spans="1:7" ht="15" customHeight="1">
      <c r="A1142" s="8"/>
      <c r="B1142" s="8"/>
      <c r="C1142" s="8"/>
      <c r="D1142" s="8"/>
      <c r="E1142" s="63" t="s">
        <v>518</v>
      </c>
      <c r="F1142" s="63"/>
      <c r="G1142" s="23">
        <v>12.451000000000001</v>
      </c>
    </row>
    <row r="1143" spans="1:7" ht="15" customHeight="1">
      <c r="A1143" s="62" t="s">
        <v>568</v>
      </c>
      <c r="B1143" s="62"/>
      <c r="C1143" s="18" t="s">
        <v>3</v>
      </c>
      <c r="D1143" s="18" t="s">
        <v>4</v>
      </c>
      <c r="E1143" s="18" t="s">
        <v>501</v>
      </c>
      <c r="F1143" s="18" t="s">
        <v>502</v>
      </c>
      <c r="G1143" s="18" t="s">
        <v>503</v>
      </c>
    </row>
    <row r="1144" spans="1:7" ht="15" customHeight="1">
      <c r="A1144" s="19" t="s">
        <v>574</v>
      </c>
      <c r="B1144" s="20" t="s">
        <v>575</v>
      </c>
      <c r="C1144" s="19" t="s">
        <v>16</v>
      </c>
      <c r="D1144" s="19" t="s">
        <v>38</v>
      </c>
      <c r="E1144" s="21">
        <v>3.0000000000000001E-3</v>
      </c>
      <c r="F1144" s="22">
        <v>72.290000000000006</v>
      </c>
      <c r="G1144" s="22">
        <v>0.21690000000000001</v>
      </c>
    </row>
    <row r="1145" spans="1:7" ht="20.100000000000001" customHeight="1">
      <c r="A1145" s="19" t="s">
        <v>576</v>
      </c>
      <c r="B1145" s="20" t="s">
        <v>577</v>
      </c>
      <c r="C1145" s="19" t="s">
        <v>16</v>
      </c>
      <c r="D1145" s="19" t="s">
        <v>38</v>
      </c>
      <c r="E1145" s="21">
        <v>6.9999999999999999E-4</v>
      </c>
      <c r="F1145" s="22">
        <v>369.1</v>
      </c>
      <c r="G1145" s="22">
        <v>0.25840000000000002</v>
      </c>
    </row>
    <row r="1146" spans="1:7" ht="15" customHeight="1">
      <c r="A1146" s="19" t="s">
        <v>578</v>
      </c>
      <c r="B1146" s="20" t="s">
        <v>579</v>
      </c>
      <c r="C1146" s="19" t="s">
        <v>16</v>
      </c>
      <c r="D1146" s="19" t="s">
        <v>17</v>
      </c>
      <c r="E1146" s="21">
        <v>0.25</v>
      </c>
      <c r="F1146" s="22">
        <v>4.5</v>
      </c>
      <c r="G1146" s="22">
        <v>1.125</v>
      </c>
    </row>
    <row r="1147" spans="1:7" ht="20.100000000000001" customHeight="1">
      <c r="A1147" s="19" t="s">
        <v>580</v>
      </c>
      <c r="B1147" s="20" t="s">
        <v>581</v>
      </c>
      <c r="C1147" s="19" t="s">
        <v>16</v>
      </c>
      <c r="D1147" s="19" t="s">
        <v>34</v>
      </c>
      <c r="E1147" s="21">
        <v>1</v>
      </c>
      <c r="F1147" s="22">
        <v>36.33</v>
      </c>
      <c r="G1147" s="22">
        <v>36.33</v>
      </c>
    </row>
    <row r="1148" spans="1:7" ht="15" customHeight="1">
      <c r="A1148" s="19" t="s">
        <v>582</v>
      </c>
      <c r="B1148" s="20" t="s">
        <v>583</v>
      </c>
      <c r="C1148" s="19" t="s">
        <v>16</v>
      </c>
      <c r="D1148" s="19" t="s">
        <v>38</v>
      </c>
      <c r="E1148" s="21">
        <v>0.02</v>
      </c>
      <c r="F1148" s="22">
        <v>41.21</v>
      </c>
      <c r="G1148" s="22">
        <v>0.82420000000000004</v>
      </c>
    </row>
    <row r="1149" spans="1:7" ht="15" customHeight="1">
      <c r="A1149" s="8"/>
      <c r="B1149" s="8"/>
      <c r="C1149" s="8"/>
      <c r="D1149" s="8"/>
      <c r="E1149" s="63" t="s">
        <v>571</v>
      </c>
      <c r="F1149" s="63"/>
      <c r="G1149" s="23">
        <v>38.7545</v>
      </c>
    </row>
    <row r="1150" spans="1:7" ht="15" customHeight="1">
      <c r="A1150" s="8"/>
      <c r="B1150" s="8"/>
      <c r="C1150" s="8"/>
      <c r="D1150" s="8"/>
      <c r="E1150" s="64" t="s">
        <v>519</v>
      </c>
      <c r="F1150" s="64"/>
      <c r="G1150" s="4">
        <v>51.2</v>
      </c>
    </row>
    <row r="1151" spans="1:7" ht="9.9499999999999993" customHeight="1">
      <c r="A1151" s="8"/>
      <c r="B1151" s="8"/>
      <c r="C1151" s="60"/>
      <c r="D1151" s="60"/>
      <c r="E1151" s="8"/>
      <c r="F1151" s="8"/>
      <c r="G1151" s="8"/>
    </row>
    <row r="1152" spans="1:7" ht="20.100000000000001" customHeight="1">
      <c r="A1152" s="61" t="s">
        <v>457</v>
      </c>
      <c r="B1152" s="61"/>
      <c r="C1152" s="61"/>
      <c r="D1152" s="61"/>
      <c r="E1152" s="61"/>
      <c r="F1152" s="61"/>
      <c r="G1152" s="61"/>
    </row>
    <row r="1153" spans="1:7" ht="15" customHeight="1">
      <c r="A1153" s="62" t="s">
        <v>514</v>
      </c>
      <c r="B1153" s="62"/>
      <c r="C1153" s="18" t="s">
        <v>3</v>
      </c>
      <c r="D1153" s="18" t="s">
        <v>4</v>
      </c>
      <c r="E1153" s="18" t="s">
        <v>501</v>
      </c>
      <c r="F1153" s="18" t="s">
        <v>502</v>
      </c>
      <c r="G1153" s="18" t="s">
        <v>503</v>
      </c>
    </row>
    <row r="1154" spans="1:7" ht="15" customHeight="1">
      <c r="A1154" s="19" t="s">
        <v>515</v>
      </c>
      <c r="B1154" s="20" t="s">
        <v>516</v>
      </c>
      <c r="C1154" s="19" t="s">
        <v>16</v>
      </c>
      <c r="D1154" s="19" t="s">
        <v>517</v>
      </c>
      <c r="E1154" s="21">
        <v>2.93</v>
      </c>
      <c r="F1154" s="22">
        <v>15.55</v>
      </c>
      <c r="G1154" s="22">
        <v>45.561500000000002</v>
      </c>
    </row>
    <row r="1155" spans="1:7" ht="15" customHeight="1">
      <c r="A1155" s="8"/>
      <c r="B1155" s="8"/>
      <c r="C1155" s="8"/>
      <c r="D1155" s="8"/>
      <c r="E1155" s="63" t="s">
        <v>518</v>
      </c>
      <c r="F1155" s="63"/>
      <c r="G1155" s="23">
        <v>45.561500000000002</v>
      </c>
    </row>
    <row r="1156" spans="1:7" ht="15" customHeight="1">
      <c r="A1156" s="8"/>
      <c r="B1156" s="8"/>
      <c r="C1156" s="8"/>
      <c r="D1156" s="8"/>
      <c r="E1156" s="64" t="s">
        <v>519</v>
      </c>
      <c r="F1156" s="64"/>
      <c r="G1156" s="4">
        <v>45.56</v>
      </c>
    </row>
    <row r="1157" spans="1:7" ht="9.9499999999999993" customHeight="1">
      <c r="A1157" s="8"/>
      <c r="B1157" s="8"/>
      <c r="C1157" s="60"/>
      <c r="D1157" s="60"/>
      <c r="E1157" s="8"/>
      <c r="F1157" s="8"/>
      <c r="G1157" s="8"/>
    </row>
    <row r="1158" spans="1:7" ht="20.100000000000001" customHeight="1">
      <c r="A1158" s="61" t="s">
        <v>463</v>
      </c>
      <c r="B1158" s="61"/>
      <c r="C1158" s="61"/>
      <c r="D1158" s="61"/>
      <c r="E1158" s="61"/>
      <c r="F1158" s="61"/>
      <c r="G1158" s="61"/>
    </row>
    <row r="1159" spans="1:7" ht="15" customHeight="1">
      <c r="A1159" s="62" t="s">
        <v>500</v>
      </c>
      <c r="B1159" s="62"/>
      <c r="C1159" s="18" t="s">
        <v>3</v>
      </c>
      <c r="D1159" s="18" t="s">
        <v>4</v>
      </c>
      <c r="E1159" s="18" t="s">
        <v>501</v>
      </c>
      <c r="F1159" s="18" t="s">
        <v>502</v>
      </c>
      <c r="G1159" s="18" t="s">
        <v>503</v>
      </c>
    </row>
    <row r="1160" spans="1:7" ht="15" customHeight="1">
      <c r="A1160" s="19" t="s">
        <v>584</v>
      </c>
      <c r="B1160" s="20" t="s">
        <v>585</v>
      </c>
      <c r="C1160" s="19" t="s">
        <v>16</v>
      </c>
      <c r="D1160" s="19" t="s">
        <v>38</v>
      </c>
      <c r="E1160" s="21">
        <v>0.77800000000000002</v>
      </c>
      <c r="F1160" s="22">
        <v>67.5</v>
      </c>
      <c r="G1160" s="22">
        <v>52.515000000000001</v>
      </c>
    </row>
    <row r="1161" spans="1:7" ht="15" customHeight="1">
      <c r="A1161" s="19" t="s">
        <v>586</v>
      </c>
      <c r="B1161" s="20" t="s">
        <v>587</v>
      </c>
      <c r="C1161" s="19" t="s">
        <v>16</v>
      </c>
      <c r="D1161" s="19" t="s">
        <v>38</v>
      </c>
      <c r="E1161" s="21">
        <v>0.96579999999999999</v>
      </c>
      <c r="F1161" s="22">
        <v>76.19</v>
      </c>
      <c r="G1161" s="22">
        <v>73.584299999999999</v>
      </c>
    </row>
    <row r="1162" spans="1:7" ht="15" customHeight="1">
      <c r="A1162" s="19" t="s">
        <v>588</v>
      </c>
      <c r="B1162" s="20" t="s">
        <v>589</v>
      </c>
      <c r="C1162" s="19" t="s">
        <v>16</v>
      </c>
      <c r="D1162" s="19" t="s">
        <v>91</v>
      </c>
      <c r="E1162" s="21">
        <v>220</v>
      </c>
      <c r="F1162" s="22">
        <v>0.56000000000000005</v>
      </c>
      <c r="G1162" s="22">
        <v>123.2</v>
      </c>
    </row>
    <row r="1163" spans="1:7" ht="15" customHeight="1">
      <c r="A1163" s="8"/>
      <c r="B1163" s="8"/>
      <c r="C1163" s="8"/>
      <c r="D1163" s="8"/>
      <c r="E1163" s="63" t="s">
        <v>513</v>
      </c>
      <c r="F1163" s="63"/>
      <c r="G1163" s="23">
        <v>249.29929999999999</v>
      </c>
    </row>
    <row r="1164" spans="1:7" ht="15" customHeight="1">
      <c r="A1164" s="62" t="s">
        <v>514</v>
      </c>
      <c r="B1164" s="62"/>
      <c r="C1164" s="18" t="s">
        <v>3</v>
      </c>
      <c r="D1164" s="18" t="s">
        <v>4</v>
      </c>
      <c r="E1164" s="18" t="s">
        <v>501</v>
      </c>
      <c r="F1164" s="18" t="s">
        <v>502</v>
      </c>
      <c r="G1164" s="18" t="s">
        <v>503</v>
      </c>
    </row>
    <row r="1165" spans="1:7" ht="15" customHeight="1">
      <c r="A1165" s="19" t="s">
        <v>515</v>
      </c>
      <c r="B1165" s="20" t="s">
        <v>516</v>
      </c>
      <c r="C1165" s="19" t="s">
        <v>16</v>
      </c>
      <c r="D1165" s="19" t="s">
        <v>517</v>
      </c>
      <c r="E1165" s="21">
        <v>10</v>
      </c>
      <c r="F1165" s="22">
        <v>15.55</v>
      </c>
      <c r="G1165" s="22">
        <v>155.5</v>
      </c>
    </row>
    <row r="1166" spans="1:7" ht="15" customHeight="1">
      <c r="A1166" s="8"/>
      <c r="B1166" s="8"/>
      <c r="C1166" s="8"/>
      <c r="D1166" s="8"/>
      <c r="E1166" s="63" t="s">
        <v>518</v>
      </c>
      <c r="F1166" s="63"/>
      <c r="G1166" s="23">
        <v>155.5</v>
      </c>
    </row>
    <row r="1167" spans="1:7" ht="15" customHeight="1">
      <c r="A1167" s="8"/>
      <c r="B1167" s="8"/>
      <c r="C1167" s="8"/>
      <c r="D1167" s="8"/>
      <c r="E1167" s="64" t="s">
        <v>519</v>
      </c>
      <c r="F1167" s="64"/>
      <c r="G1167" s="4">
        <v>404.8</v>
      </c>
    </row>
    <row r="1168" spans="1:7" ht="9.9499999999999993" customHeight="1">
      <c r="A1168" s="8"/>
      <c r="B1168" s="8"/>
      <c r="C1168" s="60"/>
      <c r="D1168" s="60"/>
      <c r="E1168" s="8"/>
      <c r="F1168" s="8"/>
      <c r="G1168" s="8"/>
    </row>
    <row r="1169" spans="1:7" ht="20.100000000000001" customHeight="1">
      <c r="A1169" s="61" t="s">
        <v>464</v>
      </c>
      <c r="B1169" s="61"/>
      <c r="C1169" s="61"/>
      <c r="D1169" s="61"/>
      <c r="E1169" s="61"/>
      <c r="F1169" s="61"/>
      <c r="G1169" s="61"/>
    </row>
    <row r="1170" spans="1:7" ht="15" customHeight="1">
      <c r="A1170" s="62" t="s">
        <v>514</v>
      </c>
      <c r="B1170" s="62"/>
      <c r="C1170" s="18" t="s">
        <v>3</v>
      </c>
      <c r="D1170" s="18" t="s">
        <v>4</v>
      </c>
      <c r="E1170" s="18" t="s">
        <v>501</v>
      </c>
      <c r="F1170" s="18" t="s">
        <v>502</v>
      </c>
      <c r="G1170" s="18" t="s">
        <v>503</v>
      </c>
    </row>
    <row r="1171" spans="1:7" ht="15" customHeight="1">
      <c r="A1171" s="19" t="s">
        <v>515</v>
      </c>
      <c r="B1171" s="20" t="s">
        <v>516</v>
      </c>
      <c r="C1171" s="19" t="s">
        <v>16</v>
      </c>
      <c r="D1171" s="19" t="s">
        <v>517</v>
      </c>
      <c r="E1171" s="21">
        <v>7.4999999999999997E-2</v>
      </c>
      <c r="F1171" s="22">
        <v>15.55</v>
      </c>
      <c r="G1171" s="22">
        <v>1.1662999999999999</v>
      </c>
    </row>
    <row r="1172" spans="1:7" ht="15" customHeight="1">
      <c r="A1172" s="8"/>
      <c r="B1172" s="8"/>
      <c r="C1172" s="8"/>
      <c r="D1172" s="8"/>
      <c r="E1172" s="63" t="s">
        <v>518</v>
      </c>
      <c r="F1172" s="63"/>
      <c r="G1172" s="23">
        <v>1.1662999999999999</v>
      </c>
    </row>
    <row r="1173" spans="1:7" ht="15" customHeight="1">
      <c r="A1173" s="8"/>
      <c r="B1173" s="8"/>
      <c r="C1173" s="8"/>
      <c r="D1173" s="8"/>
      <c r="E1173" s="64" t="s">
        <v>519</v>
      </c>
      <c r="F1173" s="64"/>
      <c r="G1173" s="4">
        <v>1.17</v>
      </c>
    </row>
    <row r="1174" spans="1:7" ht="9.9499999999999993" customHeight="1">
      <c r="A1174" s="8"/>
      <c r="B1174" s="8"/>
      <c r="C1174" s="60"/>
      <c r="D1174" s="60"/>
      <c r="E1174" s="8"/>
      <c r="F1174" s="8"/>
      <c r="G1174" s="8"/>
    </row>
    <row r="1175" spans="1:7" ht="20.100000000000001" customHeight="1">
      <c r="A1175" s="61" t="s">
        <v>465</v>
      </c>
      <c r="B1175" s="61"/>
      <c r="C1175" s="61"/>
      <c r="D1175" s="61"/>
      <c r="E1175" s="61"/>
      <c r="F1175" s="61"/>
      <c r="G1175" s="61"/>
    </row>
    <row r="1176" spans="1:7" ht="15" customHeight="1">
      <c r="A1176" s="62" t="s">
        <v>500</v>
      </c>
      <c r="B1176" s="62"/>
      <c r="C1176" s="18" t="s">
        <v>3</v>
      </c>
      <c r="D1176" s="18" t="s">
        <v>4</v>
      </c>
      <c r="E1176" s="18" t="s">
        <v>501</v>
      </c>
      <c r="F1176" s="18" t="s">
        <v>502</v>
      </c>
      <c r="G1176" s="18" t="s">
        <v>503</v>
      </c>
    </row>
    <row r="1177" spans="1:7" ht="15" customHeight="1">
      <c r="A1177" s="19" t="s">
        <v>504</v>
      </c>
      <c r="B1177" s="20" t="s">
        <v>505</v>
      </c>
      <c r="C1177" s="19" t="s">
        <v>16</v>
      </c>
      <c r="D1177" s="19" t="s">
        <v>17</v>
      </c>
      <c r="E1177" s="21">
        <v>1.02</v>
      </c>
      <c r="F1177" s="22">
        <v>35.590000000000003</v>
      </c>
      <c r="G1177" s="22">
        <v>36.3018</v>
      </c>
    </row>
    <row r="1178" spans="1:7" ht="15" customHeight="1">
      <c r="A1178" s="19" t="s">
        <v>506</v>
      </c>
      <c r="B1178" s="20" t="s">
        <v>507</v>
      </c>
      <c r="C1178" s="19" t="s">
        <v>16</v>
      </c>
      <c r="D1178" s="19" t="s">
        <v>508</v>
      </c>
      <c r="E1178" s="21">
        <v>1</v>
      </c>
      <c r="F1178" s="22">
        <v>24.99</v>
      </c>
      <c r="G1178" s="22">
        <v>24.99</v>
      </c>
    </row>
    <row r="1179" spans="1:7" ht="15" customHeight="1">
      <c r="A1179" s="19" t="s">
        <v>509</v>
      </c>
      <c r="B1179" s="20" t="s">
        <v>510</v>
      </c>
      <c r="C1179" s="19" t="s">
        <v>16</v>
      </c>
      <c r="D1179" s="19" t="s">
        <v>34</v>
      </c>
      <c r="E1179" s="21">
        <v>4.5</v>
      </c>
      <c r="F1179" s="22">
        <v>12.61</v>
      </c>
      <c r="G1179" s="22">
        <v>56.744999999999997</v>
      </c>
    </row>
    <row r="1180" spans="1:7" ht="15" customHeight="1">
      <c r="A1180" s="19" t="s">
        <v>511</v>
      </c>
      <c r="B1180" s="20" t="s">
        <v>512</v>
      </c>
      <c r="C1180" s="19" t="s">
        <v>16</v>
      </c>
      <c r="D1180" s="19" t="s">
        <v>91</v>
      </c>
      <c r="E1180" s="21">
        <v>0.15</v>
      </c>
      <c r="F1180" s="22">
        <v>15.54</v>
      </c>
      <c r="G1180" s="22">
        <v>2.331</v>
      </c>
    </row>
    <row r="1181" spans="1:7" ht="15" customHeight="1">
      <c r="A1181" s="8"/>
      <c r="B1181" s="8"/>
      <c r="C1181" s="8"/>
      <c r="D1181" s="8"/>
      <c r="E1181" s="63" t="s">
        <v>513</v>
      </c>
      <c r="F1181" s="63"/>
      <c r="G1181" s="23">
        <v>120.3678</v>
      </c>
    </row>
    <row r="1182" spans="1:7" ht="15" customHeight="1">
      <c r="A1182" s="62" t="s">
        <v>514</v>
      </c>
      <c r="B1182" s="62"/>
      <c r="C1182" s="18" t="s">
        <v>3</v>
      </c>
      <c r="D1182" s="18" t="s">
        <v>4</v>
      </c>
      <c r="E1182" s="18" t="s">
        <v>501</v>
      </c>
      <c r="F1182" s="18" t="s">
        <v>502</v>
      </c>
      <c r="G1182" s="18" t="s">
        <v>503</v>
      </c>
    </row>
    <row r="1183" spans="1:7" ht="15" customHeight="1">
      <c r="A1183" s="19" t="s">
        <v>515</v>
      </c>
      <c r="B1183" s="20" t="s">
        <v>516</v>
      </c>
      <c r="C1183" s="19" t="s">
        <v>16</v>
      </c>
      <c r="D1183" s="19" t="s">
        <v>517</v>
      </c>
      <c r="E1183" s="21">
        <v>2</v>
      </c>
      <c r="F1183" s="22">
        <v>15.55</v>
      </c>
      <c r="G1183" s="22">
        <v>31.1</v>
      </c>
    </row>
    <row r="1184" spans="1:7" ht="15" customHeight="1">
      <c r="A1184" s="8"/>
      <c r="B1184" s="8"/>
      <c r="C1184" s="8"/>
      <c r="D1184" s="8"/>
      <c r="E1184" s="63" t="s">
        <v>518</v>
      </c>
      <c r="F1184" s="63"/>
      <c r="G1184" s="23">
        <v>31.1</v>
      </c>
    </row>
    <row r="1185" spans="1:7" ht="15" customHeight="1">
      <c r="A1185" s="8"/>
      <c r="B1185" s="8"/>
      <c r="C1185" s="8"/>
      <c r="D1185" s="8"/>
      <c r="E1185" s="64" t="s">
        <v>519</v>
      </c>
      <c r="F1185" s="64"/>
      <c r="G1185" s="4">
        <v>151.47</v>
      </c>
    </row>
    <row r="1186" spans="1:7" ht="9.9499999999999993" customHeight="1">
      <c r="A1186" s="8"/>
      <c r="B1186" s="8"/>
      <c r="C1186" s="60"/>
      <c r="D1186" s="60"/>
      <c r="E1186" s="8"/>
      <c r="F1186" s="8"/>
      <c r="G1186" s="8"/>
    </row>
    <row r="1187" spans="1:7" ht="20.100000000000001" customHeight="1">
      <c r="A1187" s="61" t="s">
        <v>467</v>
      </c>
      <c r="B1187" s="61"/>
      <c r="C1187" s="61"/>
      <c r="D1187" s="61"/>
      <c r="E1187" s="61"/>
      <c r="F1187" s="61"/>
      <c r="G1187" s="61"/>
    </row>
    <row r="1188" spans="1:7" ht="15" customHeight="1">
      <c r="A1188" s="62" t="s">
        <v>520</v>
      </c>
      <c r="B1188" s="62"/>
      <c r="C1188" s="18" t="s">
        <v>3</v>
      </c>
      <c r="D1188" s="18" t="s">
        <v>4</v>
      </c>
      <c r="E1188" s="18" t="s">
        <v>501</v>
      </c>
      <c r="F1188" s="18" t="s">
        <v>502</v>
      </c>
      <c r="G1188" s="18" t="s">
        <v>503</v>
      </c>
    </row>
    <row r="1189" spans="1:7" ht="15" customHeight="1">
      <c r="A1189" s="19" t="s">
        <v>521</v>
      </c>
      <c r="B1189" s="20" t="s">
        <v>522</v>
      </c>
      <c r="C1189" s="19" t="s">
        <v>16</v>
      </c>
      <c r="D1189" s="19" t="s">
        <v>517</v>
      </c>
      <c r="E1189" s="21">
        <v>1E-3</v>
      </c>
      <c r="F1189" s="22">
        <v>75.045400000000001</v>
      </c>
      <c r="G1189" s="22">
        <v>7.4999999999999997E-2</v>
      </c>
    </row>
    <row r="1190" spans="1:7" ht="15" customHeight="1">
      <c r="A1190" s="19" t="s">
        <v>523</v>
      </c>
      <c r="B1190" s="20" t="s">
        <v>524</v>
      </c>
      <c r="C1190" s="19" t="s">
        <v>16</v>
      </c>
      <c r="D1190" s="19" t="s">
        <v>517</v>
      </c>
      <c r="E1190" s="21">
        <v>2E-3</v>
      </c>
      <c r="F1190" s="22">
        <v>0.6895</v>
      </c>
      <c r="G1190" s="22">
        <v>1.4E-3</v>
      </c>
    </row>
    <row r="1191" spans="1:7" ht="15" customHeight="1">
      <c r="A1191" s="19" t="s">
        <v>525</v>
      </c>
      <c r="B1191" s="20" t="s">
        <v>526</v>
      </c>
      <c r="C1191" s="19" t="s">
        <v>16</v>
      </c>
      <c r="D1191" s="19" t="s">
        <v>517</v>
      </c>
      <c r="E1191" s="21">
        <v>2E-3</v>
      </c>
      <c r="F1191" s="22">
        <v>1.3612</v>
      </c>
      <c r="G1191" s="22">
        <v>2.7000000000000001E-3</v>
      </c>
    </row>
    <row r="1192" spans="1:7" ht="15" customHeight="1">
      <c r="A1192" s="8"/>
      <c r="B1192" s="8"/>
      <c r="C1192" s="8"/>
      <c r="D1192" s="8"/>
      <c r="E1192" s="63" t="s">
        <v>527</v>
      </c>
      <c r="F1192" s="63"/>
      <c r="G1192" s="23">
        <v>7.9100000000000004E-2</v>
      </c>
    </row>
    <row r="1193" spans="1:7" ht="15" customHeight="1">
      <c r="A1193" s="62" t="s">
        <v>514</v>
      </c>
      <c r="B1193" s="62"/>
      <c r="C1193" s="18" t="s">
        <v>3</v>
      </c>
      <c r="D1193" s="18" t="s">
        <v>4</v>
      </c>
      <c r="E1193" s="18" t="s">
        <v>501</v>
      </c>
      <c r="F1193" s="18" t="s">
        <v>502</v>
      </c>
      <c r="G1193" s="18" t="s">
        <v>503</v>
      </c>
    </row>
    <row r="1194" spans="1:7" ht="15" customHeight="1">
      <c r="A1194" s="19" t="s">
        <v>528</v>
      </c>
      <c r="B1194" s="20" t="s">
        <v>529</v>
      </c>
      <c r="C1194" s="19" t="s">
        <v>16</v>
      </c>
      <c r="D1194" s="19" t="s">
        <v>517</v>
      </c>
      <c r="E1194" s="21">
        <v>4.0000000000000001E-3</v>
      </c>
      <c r="F1194" s="22">
        <v>16.77</v>
      </c>
      <c r="G1194" s="22">
        <v>6.7100000000000007E-2</v>
      </c>
    </row>
    <row r="1195" spans="1:7" ht="15" customHeight="1">
      <c r="A1195" s="19" t="s">
        <v>530</v>
      </c>
      <c r="B1195" s="20" t="s">
        <v>531</v>
      </c>
      <c r="C1195" s="19" t="s">
        <v>16</v>
      </c>
      <c r="D1195" s="19" t="s">
        <v>517</v>
      </c>
      <c r="E1195" s="21">
        <v>2E-3</v>
      </c>
      <c r="F1195" s="22">
        <v>24.86</v>
      </c>
      <c r="G1195" s="22">
        <v>4.9700000000000001E-2</v>
      </c>
    </row>
    <row r="1196" spans="1:7" ht="15" customHeight="1">
      <c r="A1196" s="19" t="s">
        <v>532</v>
      </c>
      <c r="B1196" s="20" t="s">
        <v>533</v>
      </c>
      <c r="C1196" s="19" t="s">
        <v>16</v>
      </c>
      <c r="D1196" s="19" t="s">
        <v>517</v>
      </c>
      <c r="E1196" s="21">
        <v>2E-3</v>
      </c>
      <c r="F1196" s="22">
        <v>30.34</v>
      </c>
      <c r="G1196" s="22">
        <v>6.0699999999999997E-2</v>
      </c>
    </row>
    <row r="1197" spans="1:7" ht="15" customHeight="1">
      <c r="A1197" s="8"/>
      <c r="B1197" s="8"/>
      <c r="C1197" s="8"/>
      <c r="D1197" s="8"/>
      <c r="E1197" s="63" t="s">
        <v>518</v>
      </c>
      <c r="F1197" s="63"/>
      <c r="G1197" s="23">
        <v>0.17749999999999999</v>
      </c>
    </row>
    <row r="1198" spans="1:7" ht="15" customHeight="1">
      <c r="A1198" s="8"/>
      <c r="B1198" s="8"/>
      <c r="C1198" s="8"/>
      <c r="D1198" s="8"/>
      <c r="E1198" s="64" t="s">
        <v>519</v>
      </c>
      <c r="F1198" s="64"/>
      <c r="G1198" s="4">
        <v>0.26</v>
      </c>
    </row>
    <row r="1199" spans="1:7" ht="9.9499999999999993" customHeight="1">
      <c r="A1199" s="8"/>
      <c r="B1199" s="8"/>
      <c r="C1199" s="60"/>
      <c r="D1199" s="60"/>
      <c r="E1199" s="8"/>
      <c r="F1199" s="8"/>
      <c r="G1199" s="8"/>
    </row>
    <row r="1200" spans="1:7" ht="20.100000000000001" customHeight="1">
      <c r="A1200" s="61" t="s">
        <v>468</v>
      </c>
      <c r="B1200" s="61"/>
      <c r="C1200" s="61"/>
      <c r="D1200" s="61"/>
      <c r="E1200" s="61"/>
      <c r="F1200" s="61"/>
      <c r="G1200" s="61"/>
    </row>
    <row r="1201" spans="1:7" ht="15" customHeight="1">
      <c r="A1201" s="62" t="s">
        <v>520</v>
      </c>
      <c r="B1201" s="62"/>
      <c r="C1201" s="18" t="s">
        <v>3</v>
      </c>
      <c r="D1201" s="18" t="s">
        <v>4</v>
      </c>
      <c r="E1201" s="18" t="s">
        <v>501</v>
      </c>
      <c r="F1201" s="18" t="s">
        <v>502</v>
      </c>
      <c r="G1201" s="18" t="s">
        <v>503</v>
      </c>
    </row>
    <row r="1202" spans="1:7" ht="15" customHeight="1">
      <c r="A1202" s="19" t="s">
        <v>521</v>
      </c>
      <c r="B1202" s="20" t="s">
        <v>522</v>
      </c>
      <c r="C1202" s="19" t="s">
        <v>16</v>
      </c>
      <c r="D1202" s="19" t="s">
        <v>517</v>
      </c>
      <c r="E1202" s="21">
        <v>1E-3</v>
      </c>
      <c r="F1202" s="22">
        <v>75.045400000000001</v>
      </c>
      <c r="G1202" s="22">
        <v>7.4999999999999997E-2</v>
      </c>
    </row>
    <row r="1203" spans="1:7" ht="15" customHeight="1">
      <c r="A1203" s="19" t="s">
        <v>523</v>
      </c>
      <c r="B1203" s="20" t="s">
        <v>524</v>
      </c>
      <c r="C1203" s="19" t="s">
        <v>16</v>
      </c>
      <c r="D1203" s="19" t="s">
        <v>517</v>
      </c>
      <c r="E1203" s="21">
        <v>2E-3</v>
      </c>
      <c r="F1203" s="22">
        <v>0.6895</v>
      </c>
      <c r="G1203" s="22">
        <v>1.4E-3</v>
      </c>
    </row>
    <row r="1204" spans="1:7" ht="15" customHeight="1">
      <c r="A1204" s="19" t="s">
        <v>525</v>
      </c>
      <c r="B1204" s="20" t="s">
        <v>526</v>
      </c>
      <c r="C1204" s="19" t="s">
        <v>16</v>
      </c>
      <c r="D1204" s="19" t="s">
        <v>517</v>
      </c>
      <c r="E1204" s="21">
        <v>2E-3</v>
      </c>
      <c r="F1204" s="22">
        <v>1.3612</v>
      </c>
      <c r="G1204" s="22">
        <v>2.7000000000000001E-3</v>
      </c>
    </row>
    <row r="1205" spans="1:7" ht="15" customHeight="1">
      <c r="A1205" s="8"/>
      <c r="B1205" s="8"/>
      <c r="C1205" s="8"/>
      <c r="D1205" s="8"/>
      <c r="E1205" s="63" t="s">
        <v>527</v>
      </c>
      <c r="F1205" s="63"/>
      <c r="G1205" s="23">
        <v>7.9100000000000004E-2</v>
      </c>
    </row>
    <row r="1206" spans="1:7" ht="15" customHeight="1">
      <c r="A1206" s="62" t="s">
        <v>514</v>
      </c>
      <c r="B1206" s="62"/>
      <c r="C1206" s="18" t="s">
        <v>3</v>
      </c>
      <c r="D1206" s="18" t="s">
        <v>4</v>
      </c>
      <c r="E1206" s="18" t="s">
        <v>501</v>
      </c>
      <c r="F1206" s="18" t="s">
        <v>502</v>
      </c>
      <c r="G1206" s="18" t="s">
        <v>503</v>
      </c>
    </row>
    <row r="1207" spans="1:7" ht="15" customHeight="1">
      <c r="A1207" s="19" t="s">
        <v>528</v>
      </c>
      <c r="B1207" s="20" t="s">
        <v>529</v>
      </c>
      <c r="C1207" s="19" t="s">
        <v>16</v>
      </c>
      <c r="D1207" s="19" t="s">
        <v>517</v>
      </c>
      <c r="E1207" s="21">
        <v>4.0000000000000001E-3</v>
      </c>
      <c r="F1207" s="22">
        <v>16.77</v>
      </c>
      <c r="G1207" s="22">
        <v>6.7100000000000007E-2</v>
      </c>
    </row>
    <row r="1208" spans="1:7" ht="15" customHeight="1">
      <c r="A1208" s="19" t="s">
        <v>530</v>
      </c>
      <c r="B1208" s="20" t="s">
        <v>531</v>
      </c>
      <c r="C1208" s="19" t="s">
        <v>16</v>
      </c>
      <c r="D1208" s="19" t="s">
        <v>517</v>
      </c>
      <c r="E1208" s="21">
        <v>2E-3</v>
      </c>
      <c r="F1208" s="22">
        <v>24.86</v>
      </c>
      <c r="G1208" s="22">
        <v>4.9700000000000001E-2</v>
      </c>
    </row>
    <row r="1209" spans="1:7" ht="15" customHeight="1">
      <c r="A1209" s="19" t="s">
        <v>532</v>
      </c>
      <c r="B1209" s="20" t="s">
        <v>533</v>
      </c>
      <c r="C1209" s="19" t="s">
        <v>16</v>
      </c>
      <c r="D1209" s="19" t="s">
        <v>517</v>
      </c>
      <c r="E1209" s="21">
        <v>2E-3</v>
      </c>
      <c r="F1209" s="22">
        <v>30.34</v>
      </c>
      <c r="G1209" s="22">
        <v>6.0699999999999997E-2</v>
      </c>
    </row>
    <row r="1210" spans="1:7" ht="15" customHeight="1">
      <c r="A1210" s="8"/>
      <c r="B1210" s="8"/>
      <c r="C1210" s="8"/>
      <c r="D1210" s="8"/>
      <c r="E1210" s="63" t="s">
        <v>518</v>
      </c>
      <c r="F1210" s="63"/>
      <c r="G1210" s="23">
        <v>0.17749999999999999</v>
      </c>
    </row>
    <row r="1211" spans="1:7" ht="15" customHeight="1">
      <c r="A1211" s="8"/>
      <c r="B1211" s="8"/>
      <c r="C1211" s="8"/>
      <c r="D1211" s="8"/>
      <c r="E1211" s="64" t="s">
        <v>519</v>
      </c>
      <c r="F1211" s="64"/>
      <c r="G1211" s="4">
        <v>0.26</v>
      </c>
    </row>
    <row r="1212" spans="1:7" ht="9.9499999999999993" customHeight="1">
      <c r="A1212" s="8"/>
      <c r="B1212" s="8"/>
      <c r="C1212" s="60"/>
      <c r="D1212" s="60"/>
      <c r="E1212" s="8"/>
      <c r="F1212" s="8"/>
      <c r="G1212" s="8"/>
    </row>
    <row r="1213" spans="1:7" ht="20.100000000000001" customHeight="1">
      <c r="A1213" s="61" t="s">
        <v>470</v>
      </c>
      <c r="B1213" s="61"/>
      <c r="C1213" s="61"/>
      <c r="D1213" s="61"/>
      <c r="E1213" s="61"/>
      <c r="F1213" s="61"/>
      <c r="G1213" s="61"/>
    </row>
    <row r="1214" spans="1:7" ht="15" customHeight="1">
      <c r="A1214" s="62" t="s">
        <v>514</v>
      </c>
      <c r="B1214" s="62"/>
      <c r="C1214" s="18" t="s">
        <v>3</v>
      </c>
      <c r="D1214" s="18" t="s">
        <v>4</v>
      </c>
      <c r="E1214" s="18" t="s">
        <v>501</v>
      </c>
      <c r="F1214" s="18" t="s">
        <v>502</v>
      </c>
      <c r="G1214" s="18" t="s">
        <v>503</v>
      </c>
    </row>
    <row r="1215" spans="1:7" ht="15" customHeight="1">
      <c r="A1215" s="19" t="s">
        <v>572</v>
      </c>
      <c r="B1215" s="20" t="s">
        <v>573</v>
      </c>
      <c r="C1215" s="19" t="s">
        <v>16</v>
      </c>
      <c r="D1215" s="19" t="s">
        <v>517</v>
      </c>
      <c r="E1215" s="21">
        <v>1</v>
      </c>
      <c r="F1215" s="22">
        <v>20.77</v>
      </c>
      <c r="G1215" s="22">
        <v>20.77</v>
      </c>
    </row>
    <row r="1216" spans="1:7" ht="15" customHeight="1">
      <c r="A1216" s="19" t="s">
        <v>515</v>
      </c>
      <c r="B1216" s="20" t="s">
        <v>516</v>
      </c>
      <c r="C1216" s="19" t="s">
        <v>16</v>
      </c>
      <c r="D1216" s="19" t="s">
        <v>517</v>
      </c>
      <c r="E1216" s="21">
        <v>8.76</v>
      </c>
      <c r="F1216" s="22">
        <v>15.55</v>
      </c>
      <c r="G1216" s="22">
        <v>136.21799999999999</v>
      </c>
    </row>
    <row r="1217" spans="1:7" ht="15" customHeight="1">
      <c r="A1217" s="8"/>
      <c r="B1217" s="8"/>
      <c r="C1217" s="8"/>
      <c r="D1217" s="8"/>
      <c r="E1217" s="63" t="s">
        <v>518</v>
      </c>
      <c r="F1217" s="63"/>
      <c r="G1217" s="23">
        <v>156.988</v>
      </c>
    </row>
    <row r="1218" spans="1:7" ht="15" customHeight="1">
      <c r="A1218" s="8"/>
      <c r="B1218" s="8"/>
      <c r="C1218" s="8"/>
      <c r="D1218" s="8"/>
      <c r="E1218" s="64" t="s">
        <v>519</v>
      </c>
      <c r="F1218" s="64"/>
      <c r="G1218" s="4">
        <v>156.99</v>
      </c>
    </row>
    <row r="1219" spans="1:7" ht="9.9499999999999993" customHeight="1">
      <c r="A1219" s="8"/>
      <c r="B1219" s="8"/>
      <c r="C1219" s="60"/>
      <c r="D1219" s="60"/>
      <c r="E1219" s="8"/>
      <c r="F1219" s="8"/>
      <c r="G1219" s="8"/>
    </row>
    <row r="1220" spans="1:7" ht="20.100000000000001" customHeight="1">
      <c r="A1220" s="61" t="s">
        <v>473</v>
      </c>
      <c r="B1220" s="61"/>
      <c r="C1220" s="61"/>
      <c r="D1220" s="61"/>
      <c r="E1220" s="61"/>
      <c r="F1220" s="61"/>
      <c r="G1220" s="61"/>
    </row>
    <row r="1221" spans="1:7" ht="15" customHeight="1">
      <c r="A1221" s="62" t="s">
        <v>520</v>
      </c>
      <c r="B1221" s="62"/>
      <c r="C1221" s="18" t="s">
        <v>3</v>
      </c>
      <c r="D1221" s="18" t="s">
        <v>4</v>
      </c>
      <c r="E1221" s="18" t="s">
        <v>501</v>
      </c>
      <c r="F1221" s="18" t="s">
        <v>502</v>
      </c>
      <c r="G1221" s="18" t="s">
        <v>503</v>
      </c>
    </row>
    <row r="1222" spans="1:7" ht="15" customHeight="1">
      <c r="A1222" s="19" t="s">
        <v>534</v>
      </c>
      <c r="B1222" s="20" t="s">
        <v>535</v>
      </c>
      <c r="C1222" s="19" t="s">
        <v>16</v>
      </c>
      <c r="D1222" s="19" t="s">
        <v>517</v>
      </c>
      <c r="E1222" s="21">
        <v>1.1282099999999999E-3</v>
      </c>
      <c r="F1222" s="22">
        <v>48.682699999999997</v>
      </c>
      <c r="G1222" s="22">
        <v>5.4899999999999997E-2</v>
      </c>
    </row>
    <row r="1223" spans="1:7" ht="15" customHeight="1">
      <c r="A1223" s="19" t="s">
        <v>536</v>
      </c>
      <c r="B1223" s="20" t="s">
        <v>537</v>
      </c>
      <c r="C1223" s="19" t="s">
        <v>16</v>
      </c>
      <c r="D1223" s="19" t="s">
        <v>517</v>
      </c>
      <c r="E1223" s="21">
        <v>4.0000000000000001E-3</v>
      </c>
      <c r="F1223" s="22">
        <v>159.49760000000001</v>
      </c>
      <c r="G1223" s="22">
        <v>0.63800000000000001</v>
      </c>
    </row>
    <row r="1224" spans="1:7" ht="15" customHeight="1">
      <c r="A1224" s="19" t="s">
        <v>538</v>
      </c>
      <c r="B1224" s="20" t="s">
        <v>539</v>
      </c>
      <c r="C1224" s="19" t="s">
        <v>16</v>
      </c>
      <c r="D1224" s="19" t="s">
        <v>517</v>
      </c>
      <c r="E1224" s="21">
        <v>2.20513E-3</v>
      </c>
      <c r="F1224" s="22">
        <v>62.153399999999998</v>
      </c>
      <c r="G1224" s="22">
        <v>0.1371</v>
      </c>
    </row>
    <row r="1225" spans="1:7" ht="15" customHeight="1">
      <c r="A1225" s="19" t="s">
        <v>540</v>
      </c>
      <c r="B1225" s="20" t="s">
        <v>541</v>
      </c>
      <c r="C1225" s="19" t="s">
        <v>16</v>
      </c>
      <c r="D1225" s="19" t="s">
        <v>517</v>
      </c>
      <c r="E1225" s="21">
        <v>3.5897000000000001E-4</v>
      </c>
      <c r="F1225" s="22">
        <v>179.5523</v>
      </c>
      <c r="G1225" s="22">
        <v>6.4500000000000002E-2</v>
      </c>
    </row>
    <row r="1226" spans="1:7" ht="15" customHeight="1">
      <c r="A1226" s="19" t="s">
        <v>542</v>
      </c>
      <c r="B1226" s="20" t="s">
        <v>543</v>
      </c>
      <c r="C1226" s="19" t="s">
        <v>16</v>
      </c>
      <c r="D1226" s="19" t="s">
        <v>517</v>
      </c>
      <c r="E1226" s="21">
        <v>1.69231E-3</v>
      </c>
      <c r="F1226" s="22">
        <v>55.881500000000003</v>
      </c>
      <c r="G1226" s="22">
        <v>9.4600000000000004E-2</v>
      </c>
    </row>
    <row r="1227" spans="1:7" ht="15" customHeight="1">
      <c r="A1227" s="19" t="s">
        <v>544</v>
      </c>
      <c r="B1227" s="20" t="s">
        <v>545</v>
      </c>
      <c r="C1227" s="19" t="s">
        <v>16</v>
      </c>
      <c r="D1227" s="19" t="s">
        <v>517</v>
      </c>
      <c r="E1227" s="21">
        <v>8.7179E-4</v>
      </c>
      <c r="F1227" s="22">
        <v>170.98079999999999</v>
      </c>
      <c r="G1227" s="22">
        <v>0.14910000000000001</v>
      </c>
    </row>
    <row r="1228" spans="1:7" ht="15" customHeight="1">
      <c r="A1228" s="19" t="s">
        <v>546</v>
      </c>
      <c r="B1228" s="20" t="s">
        <v>547</v>
      </c>
      <c r="C1228" s="19" t="s">
        <v>16</v>
      </c>
      <c r="D1228" s="19" t="s">
        <v>517</v>
      </c>
      <c r="E1228" s="21">
        <v>3.8462000000000001E-4</v>
      </c>
      <c r="F1228" s="22">
        <v>2.7079</v>
      </c>
      <c r="G1228" s="22">
        <v>1E-3</v>
      </c>
    </row>
    <row r="1229" spans="1:7" ht="15" customHeight="1">
      <c r="A1229" s="19" t="s">
        <v>548</v>
      </c>
      <c r="B1229" s="20" t="s">
        <v>549</v>
      </c>
      <c r="C1229" s="19" t="s">
        <v>16</v>
      </c>
      <c r="D1229" s="19" t="s">
        <v>517</v>
      </c>
      <c r="E1229" s="21">
        <v>2.1794900000000001E-3</v>
      </c>
      <c r="F1229" s="22">
        <v>4.0797999999999996</v>
      </c>
      <c r="G1229" s="22">
        <v>8.8999999999999999E-3</v>
      </c>
    </row>
    <row r="1230" spans="1:7" ht="15" customHeight="1">
      <c r="A1230" s="19" t="s">
        <v>550</v>
      </c>
      <c r="B1230" s="20" t="s">
        <v>551</v>
      </c>
      <c r="C1230" s="19" t="s">
        <v>16</v>
      </c>
      <c r="D1230" s="19" t="s">
        <v>517</v>
      </c>
      <c r="E1230" s="21">
        <v>0</v>
      </c>
      <c r="F1230" s="22">
        <v>76.574700000000007</v>
      </c>
      <c r="G1230" s="22">
        <v>0</v>
      </c>
    </row>
    <row r="1231" spans="1:7" ht="15" customHeight="1">
      <c r="A1231" s="19" t="s">
        <v>552</v>
      </c>
      <c r="B1231" s="20" t="s">
        <v>553</v>
      </c>
      <c r="C1231" s="19" t="s">
        <v>16</v>
      </c>
      <c r="D1231" s="19" t="s">
        <v>517</v>
      </c>
      <c r="E1231" s="21">
        <v>2.5641000000000001E-3</v>
      </c>
      <c r="F1231" s="22">
        <v>218.35159999999999</v>
      </c>
      <c r="G1231" s="22">
        <v>0.55989999999999995</v>
      </c>
    </row>
    <row r="1232" spans="1:7" ht="15" customHeight="1">
      <c r="A1232" s="19" t="s">
        <v>554</v>
      </c>
      <c r="B1232" s="20" t="s">
        <v>555</v>
      </c>
      <c r="C1232" s="19" t="s">
        <v>16</v>
      </c>
      <c r="D1232" s="19" t="s">
        <v>517</v>
      </c>
      <c r="E1232" s="21">
        <v>3.8462000000000001E-4</v>
      </c>
      <c r="F1232" s="22">
        <v>27.351099999999999</v>
      </c>
      <c r="G1232" s="22">
        <v>1.0500000000000001E-2</v>
      </c>
    </row>
    <row r="1233" spans="1:7" ht="15" customHeight="1">
      <c r="A1233" s="19" t="s">
        <v>556</v>
      </c>
      <c r="B1233" s="20" t="s">
        <v>557</v>
      </c>
      <c r="C1233" s="19" t="s">
        <v>16</v>
      </c>
      <c r="D1233" s="19" t="s">
        <v>517</v>
      </c>
      <c r="E1233" s="21">
        <v>2.1794900000000001E-3</v>
      </c>
      <c r="F1233" s="22">
        <v>97.439300000000003</v>
      </c>
      <c r="G1233" s="22">
        <v>0.21240000000000001</v>
      </c>
    </row>
    <row r="1234" spans="1:7" ht="15" customHeight="1">
      <c r="A1234" s="8"/>
      <c r="B1234" s="8"/>
      <c r="C1234" s="8"/>
      <c r="D1234" s="8"/>
      <c r="E1234" s="63" t="s">
        <v>527</v>
      </c>
      <c r="F1234" s="63"/>
      <c r="G1234" s="23">
        <v>1.9309000000000001</v>
      </c>
    </row>
    <row r="1235" spans="1:7" ht="15" customHeight="1">
      <c r="A1235" s="62" t="s">
        <v>514</v>
      </c>
      <c r="B1235" s="62"/>
      <c r="C1235" s="18" t="s">
        <v>3</v>
      </c>
      <c r="D1235" s="18" t="s">
        <v>4</v>
      </c>
      <c r="E1235" s="18" t="s">
        <v>501</v>
      </c>
      <c r="F1235" s="18" t="s">
        <v>502</v>
      </c>
      <c r="G1235" s="18" t="s">
        <v>503</v>
      </c>
    </row>
    <row r="1236" spans="1:7" ht="15" customHeight="1">
      <c r="A1236" s="19" t="s">
        <v>515</v>
      </c>
      <c r="B1236" s="20" t="s">
        <v>516</v>
      </c>
      <c r="C1236" s="19" t="s">
        <v>16</v>
      </c>
      <c r="D1236" s="19" t="s">
        <v>517</v>
      </c>
      <c r="E1236" s="21">
        <v>1.282051E-2</v>
      </c>
      <c r="F1236" s="22">
        <v>15.55</v>
      </c>
      <c r="G1236" s="22">
        <v>0.19939999999999999</v>
      </c>
    </row>
    <row r="1237" spans="1:7" ht="15" customHeight="1">
      <c r="A1237" s="8"/>
      <c r="B1237" s="8"/>
      <c r="C1237" s="8"/>
      <c r="D1237" s="8"/>
      <c r="E1237" s="63" t="s">
        <v>518</v>
      </c>
      <c r="F1237" s="63"/>
      <c r="G1237" s="23">
        <v>0.19939999999999999</v>
      </c>
    </row>
    <row r="1238" spans="1:7" ht="15" customHeight="1">
      <c r="A1238" s="8"/>
      <c r="B1238" s="8"/>
      <c r="C1238" s="8"/>
      <c r="D1238" s="8"/>
      <c r="E1238" s="64" t="s">
        <v>519</v>
      </c>
      <c r="F1238" s="64"/>
      <c r="G1238" s="4">
        <v>2.13</v>
      </c>
    </row>
    <row r="1239" spans="1:7" ht="9.9499999999999993" customHeight="1">
      <c r="A1239" s="8"/>
      <c r="B1239" s="8"/>
      <c r="C1239" s="60"/>
      <c r="D1239" s="60"/>
      <c r="E1239" s="8"/>
      <c r="F1239" s="8"/>
      <c r="G1239" s="8"/>
    </row>
    <row r="1240" spans="1:7" ht="20.100000000000001" customHeight="1">
      <c r="A1240" s="61" t="s">
        <v>474</v>
      </c>
      <c r="B1240" s="61"/>
      <c r="C1240" s="61"/>
      <c r="D1240" s="61"/>
      <c r="E1240" s="61"/>
      <c r="F1240" s="61"/>
      <c r="G1240" s="61"/>
    </row>
    <row r="1241" spans="1:7" ht="15" customHeight="1">
      <c r="A1241" s="62" t="s">
        <v>514</v>
      </c>
      <c r="B1241" s="62"/>
      <c r="C1241" s="18" t="s">
        <v>3</v>
      </c>
      <c r="D1241" s="18" t="s">
        <v>4</v>
      </c>
      <c r="E1241" s="18" t="s">
        <v>501</v>
      </c>
      <c r="F1241" s="18" t="s">
        <v>502</v>
      </c>
      <c r="G1241" s="18" t="s">
        <v>503</v>
      </c>
    </row>
    <row r="1242" spans="1:7" ht="15" customHeight="1">
      <c r="A1242" s="19" t="s">
        <v>515</v>
      </c>
      <c r="B1242" s="20" t="s">
        <v>516</v>
      </c>
      <c r="C1242" s="19" t="s">
        <v>16</v>
      </c>
      <c r="D1242" s="19" t="s">
        <v>517</v>
      </c>
      <c r="E1242" s="21">
        <v>2.93</v>
      </c>
      <c r="F1242" s="22">
        <v>15.55</v>
      </c>
      <c r="G1242" s="22">
        <v>45.561500000000002</v>
      </c>
    </row>
    <row r="1243" spans="1:7" ht="15" customHeight="1">
      <c r="A1243" s="8"/>
      <c r="B1243" s="8"/>
      <c r="C1243" s="8"/>
      <c r="D1243" s="8"/>
      <c r="E1243" s="63" t="s">
        <v>518</v>
      </c>
      <c r="F1243" s="63"/>
      <c r="G1243" s="23">
        <v>45.561500000000002</v>
      </c>
    </row>
    <row r="1244" spans="1:7" ht="15" customHeight="1">
      <c r="A1244" s="8"/>
      <c r="B1244" s="8"/>
      <c r="C1244" s="8"/>
      <c r="D1244" s="8"/>
      <c r="E1244" s="64" t="s">
        <v>519</v>
      </c>
      <c r="F1244" s="64"/>
      <c r="G1244" s="4">
        <v>45.56</v>
      </c>
    </row>
    <row r="1245" spans="1:7" ht="9.9499999999999993" customHeight="1">
      <c r="A1245" s="8"/>
      <c r="B1245" s="8"/>
      <c r="C1245" s="60"/>
      <c r="D1245" s="60"/>
      <c r="E1245" s="8"/>
      <c r="F1245" s="8"/>
      <c r="G1245" s="8"/>
    </row>
    <row r="1246" spans="1:7" ht="20.100000000000001" customHeight="1">
      <c r="A1246" s="61" t="s">
        <v>475</v>
      </c>
      <c r="B1246" s="61"/>
      <c r="C1246" s="61"/>
      <c r="D1246" s="61"/>
      <c r="E1246" s="61"/>
      <c r="F1246" s="61"/>
      <c r="G1246" s="61"/>
    </row>
    <row r="1247" spans="1:7" ht="15" customHeight="1">
      <c r="A1247" s="62" t="s">
        <v>514</v>
      </c>
      <c r="B1247" s="62"/>
      <c r="C1247" s="18" t="s">
        <v>3</v>
      </c>
      <c r="D1247" s="18" t="s">
        <v>4</v>
      </c>
      <c r="E1247" s="18" t="s">
        <v>501</v>
      </c>
      <c r="F1247" s="18" t="s">
        <v>502</v>
      </c>
      <c r="G1247" s="18" t="s">
        <v>503</v>
      </c>
    </row>
    <row r="1248" spans="1:7" ht="15" customHeight="1">
      <c r="A1248" s="19" t="s">
        <v>515</v>
      </c>
      <c r="B1248" s="20" t="s">
        <v>516</v>
      </c>
      <c r="C1248" s="19" t="s">
        <v>16</v>
      </c>
      <c r="D1248" s="19" t="s">
        <v>517</v>
      </c>
      <c r="E1248" s="21">
        <v>1.7</v>
      </c>
      <c r="F1248" s="22">
        <v>15.55</v>
      </c>
      <c r="G1248" s="22">
        <v>26.434999999999999</v>
      </c>
    </row>
    <row r="1249" spans="1:7" ht="15" customHeight="1">
      <c r="A1249" s="8"/>
      <c r="B1249" s="8"/>
      <c r="C1249" s="8"/>
      <c r="D1249" s="8"/>
      <c r="E1249" s="63" t="s">
        <v>518</v>
      </c>
      <c r="F1249" s="63"/>
      <c r="G1249" s="23">
        <v>26.434999999999999</v>
      </c>
    </row>
    <row r="1250" spans="1:7" ht="15" customHeight="1">
      <c r="A1250" s="8"/>
      <c r="B1250" s="8"/>
      <c r="C1250" s="8"/>
      <c r="D1250" s="8"/>
      <c r="E1250" s="64" t="s">
        <v>519</v>
      </c>
      <c r="F1250" s="64"/>
      <c r="G1250" s="4">
        <v>26.43</v>
      </c>
    </row>
    <row r="1251" spans="1:7" ht="9.9499999999999993" customHeight="1">
      <c r="A1251" s="8"/>
      <c r="B1251" s="8"/>
      <c r="C1251" s="60"/>
      <c r="D1251" s="60"/>
      <c r="E1251" s="8"/>
      <c r="F1251" s="8"/>
      <c r="G1251" s="8"/>
    </row>
    <row r="1252" spans="1:7" ht="20.100000000000001" customHeight="1">
      <c r="A1252" s="61" t="s">
        <v>476</v>
      </c>
      <c r="B1252" s="61"/>
      <c r="C1252" s="61"/>
      <c r="D1252" s="61"/>
      <c r="E1252" s="61"/>
      <c r="F1252" s="61"/>
      <c r="G1252" s="61"/>
    </row>
    <row r="1253" spans="1:7" ht="15" customHeight="1">
      <c r="A1253" s="62" t="s">
        <v>520</v>
      </c>
      <c r="B1253" s="62"/>
      <c r="C1253" s="18" t="s">
        <v>3</v>
      </c>
      <c r="D1253" s="18" t="s">
        <v>4</v>
      </c>
      <c r="E1253" s="18" t="s">
        <v>501</v>
      </c>
      <c r="F1253" s="18" t="s">
        <v>502</v>
      </c>
      <c r="G1253" s="18" t="s">
        <v>503</v>
      </c>
    </row>
    <row r="1254" spans="1:7" ht="15" customHeight="1">
      <c r="A1254" s="19" t="s">
        <v>534</v>
      </c>
      <c r="B1254" s="20" t="s">
        <v>535</v>
      </c>
      <c r="C1254" s="19" t="s">
        <v>16</v>
      </c>
      <c r="D1254" s="19" t="s">
        <v>517</v>
      </c>
      <c r="E1254" s="21">
        <v>0</v>
      </c>
      <c r="F1254" s="22">
        <v>48.682699999999997</v>
      </c>
      <c r="G1254" s="22">
        <v>0</v>
      </c>
    </row>
    <row r="1255" spans="1:7" ht="15" customHeight="1">
      <c r="A1255" s="19" t="s">
        <v>536</v>
      </c>
      <c r="B1255" s="20" t="s">
        <v>537</v>
      </c>
      <c r="C1255" s="19" t="s">
        <v>16</v>
      </c>
      <c r="D1255" s="19" t="s">
        <v>517</v>
      </c>
      <c r="E1255" s="21">
        <v>8.88889E-3</v>
      </c>
      <c r="F1255" s="22">
        <v>159.49760000000001</v>
      </c>
      <c r="G1255" s="22">
        <v>1.4177999999999999</v>
      </c>
    </row>
    <row r="1256" spans="1:7" ht="15" customHeight="1">
      <c r="A1256" s="19" t="s">
        <v>590</v>
      </c>
      <c r="B1256" s="20" t="s">
        <v>591</v>
      </c>
      <c r="C1256" s="19" t="s">
        <v>16</v>
      </c>
      <c r="D1256" s="19" t="s">
        <v>517</v>
      </c>
      <c r="E1256" s="21">
        <v>1.82222E-3</v>
      </c>
      <c r="F1256" s="22">
        <v>53.832900000000002</v>
      </c>
      <c r="G1256" s="22">
        <v>9.8100000000000007E-2</v>
      </c>
    </row>
    <row r="1257" spans="1:7" ht="15" customHeight="1">
      <c r="A1257" s="19" t="s">
        <v>592</v>
      </c>
      <c r="B1257" s="20" t="s">
        <v>593</v>
      </c>
      <c r="C1257" s="19" t="s">
        <v>16</v>
      </c>
      <c r="D1257" s="19" t="s">
        <v>517</v>
      </c>
      <c r="E1257" s="21">
        <v>2.6222200000000002E-3</v>
      </c>
      <c r="F1257" s="22">
        <v>166.44130000000001</v>
      </c>
      <c r="G1257" s="22">
        <v>0.43640000000000001</v>
      </c>
    </row>
    <row r="1258" spans="1:7" ht="15" customHeight="1">
      <c r="A1258" s="19" t="s">
        <v>546</v>
      </c>
      <c r="B1258" s="20" t="s">
        <v>547</v>
      </c>
      <c r="C1258" s="19" t="s">
        <v>16</v>
      </c>
      <c r="D1258" s="19" t="s">
        <v>517</v>
      </c>
      <c r="E1258" s="21">
        <v>7.5555999999999996E-4</v>
      </c>
      <c r="F1258" s="22">
        <v>2.7079</v>
      </c>
      <c r="G1258" s="22">
        <v>2E-3</v>
      </c>
    </row>
    <row r="1259" spans="1:7" ht="15" customHeight="1">
      <c r="A1259" s="19" t="s">
        <v>548</v>
      </c>
      <c r="B1259" s="20" t="s">
        <v>549</v>
      </c>
      <c r="C1259" s="19" t="s">
        <v>16</v>
      </c>
      <c r="D1259" s="19" t="s">
        <v>517</v>
      </c>
      <c r="E1259" s="21">
        <v>3.6888899999999998E-3</v>
      </c>
      <c r="F1259" s="22">
        <v>4.0797999999999996</v>
      </c>
      <c r="G1259" s="22">
        <v>1.4999999999999999E-2</v>
      </c>
    </row>
    <row r="1260" spans="1:7" ht="15" customHeight="1">
      <c r="A1260" s="19" t="s">
        <v>550</v>
      </c>
      <c r="B1260" s="20" t="s">
        <v>551</v>
      </c>
      <c r="C1260" s="19" t="s">
        <v>16</v>
      </c>
      <c r="D1260" s="19" t="s">
        <v>517</v>
      </c>
      <c r="E1260" s="21">
        <v>0</v>
      </c>
      <c r="F1260" s="22">
        <v>76.574700000000007</v>
      </c>
      <c r="G1260" s="22">
        <v>0</v>
      </c>
    </row>
    <row r="1261" spans="1:7" ht="15" customHeight="1">
      <c r="A1261" s="19" t="s">
        <v>552</v>
      </c>
      <c r="B1261" s="20" t="s">
        <v>553</v>
      </c>
      <c r="C1261" s="19" t="s">
        <v>16</v>
      </c>
      <c r="D1261" s="19" t="s">
        <v>517</v>
      </c>
      <c r="E1261" s="21">
        <v>4.44444E-3</v>
      </c>
      <c r="F1261" s="22">
        <v>218.35159999999999</v>
      </c>
      <c r="G1261" s="22">
        <v>0.97050000000000003</v>
      </c>
    </row>
    <row r="1262" spans="1:7" ht="15" customHeight="1">
      <c r="A1262" s="19" t="s">
        <v>554</v>
      </c>
      <c r="B1262" s="20" t="s">
        <v>555</v>
      </c>
      <c r="C1262" s="19" t="s">
        <v>16</v>
      </c>
      <c r="D1262" s="19" t="s">
        <v>517</v>
      </c>
      <c r="E1262" s="21">
        <v>7.5555999999999996E-4</v>
      </c>
      <c r="F1262" s="22">
        <v>27.351099999999999</v>
      </c>
      <c r="G1262" s="22">
        <v>2.07E-2</v>
      </c>
    </row>
    <row r="1263" spans="1:7" ht="15" customHeight="1">
      <c r="A1263" s="19" t="s">
        <v>556</v>
      </c>
      <c r="B1263" s="20" t="s">
        <v>557</v>
      </c>
      <c r="C1263" s="19" t="s">
        <v>16</v>
      </c>
      <c r="D1263" s="19" t="s">
        <v>517</v>
      </c>
      <c r="E1263" s="21">
        <v>3.6888899999999998E-3</v>
      </c>
      <c r="F1263" s="22">
        <v>97.439300000000003</v>
      </c>
      <c r="G1263" s="22">
        <v>0.3594</v>
      </c>
    </row>
    <row r="1264" spans="1:7" ht="15" customHeight="1">
      <c r="A1264" s="8"/>
      <c r="B1264" s="8"/>
      <c r="C1264" s="8"/>
      <c r="D1264" s="8"/>
      <c r="E1264" s="63" t="s">
        <v>527</v>
      </c>
      <c r="F1264" s="63"/>
      <c r="G1264" s="23">
        <v>3.3199000000000001</v>
      </c>
    </row>
    <row r="1265" spans="1:7" ht="15" customHeight="1">
      <c r="A1265" s="62" t="s">
        <v>514</v>
      </c>
      <c r="B1265" s="62"/>
      <c r="C1265" s="18" t="s">
        <v>3</v>
      </c>
      <c r="D1265" s="18" t="s">
        <v>4</v>
      </c>
      <c r="E1265" s="18" t="s">
        <v>501</v>
      </c>
      <c r="F1265" s="18" t="s">
        <v>502</v>
      </c>
      <c r="G1265" s="18" t="s">
        <v>503</v>
      </c>
    </row>
    <row r="1266" spans="1:7" ht="15" customHeight="1">
      <c r="A1266" s="19" t="s">
        <v>515</v>
      </c>
      <c r="B1266" s="20" t="s">
        <v>516</v>
      </c>
      <c r="C1266" s="19" t="s">
        <v>16</v>
      </c>
      <c r="D1266" s="19" t="s">
        <v>517</v>
      </c>
      <c r="E1266" s="21">
        <v>2.2222220000000001E-2</v>
      </c>
      <c r="F1266" s="22">
        <v>15.55</v>
      </c>
      <c r="G1266" s="22">
        <v>0.34560000000000002</v>
      </c>
    </row>
    <row r="1267" spans="1:7" ht="15" customHeight="1">
      <c r="A1267" s="8"/>
      <c r="B1267" s="8"/>
      <c r="C1267" s="8"/>
      <c r="D1267" s="8"/>
      <c r="E1267" s="63" t="s">
        <v>518</v>
      </c>
      <c r="F1267" s="63"/>
      <c r="G1267" s="23">
        <v>0.34560000000000002</v>
      </c>
    </row>
    <row r="1268" spans="1:7" ht="15" customHeight="1">
      <c r="A1268" s="62" t="s">
        <v>568</v>
      </c>
      <c r="B1268" s="62"/>
      <c r="C1268" s="18" t="s">
        <v>3</v>
      </c>
      <c r="D1268" s="18" t="s">
        <v>4</v>
      </c>
      <c r="E1268" s="18" t="s">
        <v>501</v>
      </c>
      <c r="F1268" s="18" t="s">
        <v>502</v>
      </c>
      <c r="G1268" s="18" t="s">
        <v>503</v>
      </c>
    </row>
    <row r="1269" spans="1:7" ht="15" customHeight="1">
      <c r="A1269" s="19" t="s">
        <v>594</v>
      </c>
      <c r="B1269" s="20" t="s">
        <v>595</v>
      </c>
      <c r="C1269" s="19" t="s">
        <v>16</v>
      </c>
      <c r="D1269" s="19" t="s">
        <v>17</v>
      </c>
      <c r="E1269" s="21">
        <v>1</v>
      </c>
      <c r="F1269" s="22">
        <v>0.36</v>
      </c>
      <c r="G1269" s="22">
        <v>0.36</v>
      </c>
    </row>
    <row r="1270" spans="1:7" ht="15" customHeight="1">
      <c r="A1270" s="19" t="s">
        <v>596</v>
      </c>
      <c r="B1270" s="20" t="s">
        <v>597</v>
      </c>
      <c r="C1270" s="19" t="s">
        <v>16</v>
      </c>
      <c r="D1270" s="19" t="s">
        <v>38</v>
      </c>
      <c r="E1270" s="21">
        <v>1.2669999999999999</v>
      </c>
      <c r="F1270" s="22">
        <v>4.1399999999999997</v>
      </c>
      <c r="G1270" s="22">
        <v>5.2454000000000001</v>
      </c>
    </row>
    <row r="1271" spans="1:7" ht="15" customHeight="1">
      <c r="A1271" s="19" t="s">
        <v>598</v>
      </c>
      <c r="B1271" s="20" t="s">
        <v>599</v>
      </c>
      <c r="C1271" s="19" t="s">
        <v>16</v>
      </c>
      <c r="D1271" s="19" t="s">
        <v>38</v>
      </c>
      <c r="E1271" s="21">
        <v>0.2</v>
      </c>
      <c r="F1271" s="22">
        <v>3.14</v>
      </c>
      <c r="G1271" s="22">
        <v>0.628</v>
      </c>
    </row>
    <row r="1272" spans="1:7" ht="15" customHeight="1">
      <c r="A1272" s="8"/>
      <c r="B1272" s="8"/>
      <c r="C1272" s="8"/>
      <c r="D1272" s="8"/>
      <c r="E1272" s="63" t="s">
        <v>571</v>
      </c>
      <c r="F1272" s="63"/>
      <c r="G1272" s="23">
        <v>6.2333999999999996</v>
      </c>
    </row>
    <row r="1273" spans="1:7" ht="15" customHeight="1">
      <c r="A1273" s="8"/>
      <c r="B1273" s="8"/>
      <c r="C1273" s="8"/>
      <c r="D1273" s="8"/>
      <c r="E1273" s="64" t="s">
        <v>519</v>
      </c>
      <c r="F1273" s="64"/>
      <c r="G1273" s="4">
        <v>9.9</v>
      </c>
    </row>
    <row r="1274" spans="1:7" ht="9.9499999999999993" customHeight="1">
      <c r="A1274" s="8"/>
      <c r="B1274" s="8"/>
      <c r="C1274" s="60"/>
      <c r="D1274" s="60"/>
      <c r="E1274" s="8"/>
      <c r="F1274" s="8"/>
      <c r="G1274" s="8"/>
    </row>
    <row r="1275" spans="1:7" ht="20.100000000000001" customHeight="1">
      <c r="A1275" s="61" t="s">
        <v>479</v>
      </c>
      <c r="B1275" s="61"/>
      <c r="C1275" s="61"/>
      <c r="D1275" s="61"/>
      <c r="E1275" s="61"/>
      <c r="F1275" s="61"/>
      <c r="G1275" s="61"/>
    </row>
    <row r="1276" spans="1:7" ht="15" customHeight="1">
      <c r="A1276" s="62" t="s">
        <v>520</v>
      </c>
      <c r="B1276" s="62"/>
      <c r="C1276" s="18" t="s">
        <v>3</v>
      </c>
      <c r="D1276" s="18" t="s">
        <v>4</v>
      </c>
      <c r="E1276" s="18" t="s">
        <v>501</v>
      </c>
      <c r="F1276" s="18" t="s">
        <v>502</v>
      </c>
      <c r="G1276" s="18" t="s">
        <v>503</v>
      </c>
    </row>
    <row r="1277" spans="1:7" ht="15" customHeight="1">
      <c r="A1277" s="19" t="s">
        <v>600</v>
      </c>
      <c r="B1277" s="20" t="s">
        <v>601</v>
      </c>
      <c r="C1277" s="19" t="s">
        <v>16</v>
      </c>
      <c r="D1277" s="19" t="s">
        <v>517</v>
      </c>
      <c r="E1277" s="21">
        <v>9.7999999999999997E-3</v>
      </c>
      <c r="F1277" s="22">
        <v>129.66239999999999</v>
      </c>
      <c r="G1277" s="22">
        <v>1.2706999999999999</v>
      </c>
    </row>
    <row r="1278" spans="1:7" ht="15" customHeight="1">
      <c r="A1278" s="19" t="s">
        <v>602</v>
      </c>
      <c r="B1278" s="20" t="s">
        <v>603</v>
      </c>
      <c r="C1278" s="19" t="s">
        <v>16</v>
      </c>
      <c r="D1278" s="19" t="s">
        <v>517</v>
      </c>
      <c r="E1278" s="21">
        <v>9.7999999999999997E-3</v>
      </c>
      <c r="F1278" s="22">
        <v>167.59989999999999</v>
      </c>
      <c r="G1278" s="22">
        <v>1.6425000000000001</v>
      </c>
    </row>
    <row r="1279" spans="1:7" ht="15" customHeight="1">
      <c r="A1279" s="8"/>
      <c r="B1279" s="8"/>
      <c r="C1279" s="8"/>
      <c r="D1279" s="8"/>
      <c r="E1279" s="63" t="s">
        <v>527</v>
      </c>
      <c r="F1279" s="63"/>
      <c r="G1279" s="23">
        <v>2.9131999999999998</v>
      </c>
    </row>
    <row r="1280" spans="1:7" ht="15" customHeight="1">
      <c r="A1280" s="62" t="s">
        <v>514</v>
      </c>
      <c r="B1280" s="62"/>
      <c r="C1280" s="18" t="s">
        <v>3</v>
      </c>
      <c r="D1280" s="18" t="s">
        <v>4</v>
      </c>
      <c r="E1280" s="18" t="s">
        <v>501</v>
      </c>
      <c r="F1280" s="18" t="s">
        <v>502</v>
      </c>
      <c r="G1280" s="18" t="s">
        <v>503</v>
      </c>
    </row>
    <row r="1281" spans="1:7" ht="15" customHeight="1">
      <c r="A1281" s="19" t="s">
        <v>515</v>
      </c>
      <c r="B1281" s="20" t="s">
        <v>516</v>
      </c>
      <c r="C1281" s="19" t="s">
        <v>16</v>
      </c>
      <c r="D1281" s="19" t="s">
        <v>517</v>
      </c>
      <c r="E1281" s="21">
        <v>1.9599999999999999E-2</v>
      </c>
      <c r="F1281" s="22">
        <v>15.55</v>
      </c>
      <c r="G1281" s="22">
        <v>0.30480000000000002</v>
      </c>
    </row>
    <row r="1282" spans="1:7" ht="15" customHeight="1">
      <c r="A1282" s="8"/>
      <c r="B1282" s="8"/>
      <c r="C1282" s="8"/>
      <c r="D1282" s="8"/>
      <c r="E1282" s="63" t="s">
        <v>518</v>
      </c>
      <c r="F1282" s="63"/>
      <c r="G1282" s="23">
        <v>0.30480000000000002</v>
      </c>
    </row>
    <row r="1283" spans="1:7" ht="15" customHeight="1">
      <c r="A1283" s="8"/>
      <c r="B1283" s="8"/>
      <c r="C1283" s="8"/>
      <c r="D1283" s="8"/>
      <c r="E1283" s="64" t="s">
        <v>519</v>
      </c>
      <c r="F1283" s="64"/>
      <c r="G1283" s="4">
        <v>3.22</v>
      </c>
    </row>
    <row r="1284" spans="1:7" ht="9.9499999999999993" customHeight="1">
      <c r="A1284" s="8"/>
      <c r="B1284" s="8"/>
      <c r="C1284" s="60"/>
      <c r="D1284" s="60"/>
      <c r="E1284" s="8"/>
      <c r="F1284" s="8"/>
      <c r="G1284" s="8"/>
    </row>
    <row r="1285" spans="1:7" ht="20.100000000000001" customHeight="1">
      <c r="A1285" s="61" t="s">
        <v>480</v>
      </c>
      <c r="B1285" s="61"/>
      <c r="C1285" s="61"/>
      <c r="D1285" s="61"/>
      <c r="E1285" s="61"/>
      <c r="F1285" s="61"/>
      <c r="G1285" s="61"/>
    </row>
    <row r="1286" spans="1:7" ht="15" customHeight="1">
      <c r="A1286" s="62" t="s">
        <v>520</v>
      </c>
      <c r="B1286" s="62"/>
      <c r="C1286" s="18" t="s">
        <v>3</v>
      </c>
      <c r="D1286" s="18" t="s">
        <v>4</v>
      </c>
      <c r="E1286" s="18" t="s">
        <v>501</v>
      </c>
      <c r="F1286" s="18" t="s">
        <v>502</v>
      </c>
      <c r="G1286" s="18" t="s">
        <v>503</v>
      </c>
    </row>
    <row r="1287" spans="1:7" ht="15" customHeight="1">
      <c r="A1287" s="19" t="s">
        <v>534</v>
      </c>
      <c r="B1287" s="20" t="s">
        <v>535</v>
      </c>
      <c r="C1287" s="19" t="s">
        <v>16</v>
      </c>
      <c r="D1287" s="19" t="s">
        <v>517</v>
      </c>
      <c r="E1287" s="21">
        <v>1.1282099999999999E-3</v>
      </c>
      <c r="F1287" s="22">
        <v>48.682699999999997</v>
      </c>
      <c r="G1287" s="22">
        <v>5.4899999999999997E-2</v>
      </c>
    </row>
    <row r="1288" spans="1:7" ht="15" customHeight="1">
      <c r="A1288" s="19" t="s">
        <v>536</v>
      </c>
      <c r="B1288" s="20" t="s">
        <v>537</v>
      </c>
      <c r="C1288" s="19" t="s">
        <v>16</v>
      </c>
      <c r="D1288" s="19" t="s">
        <v>517</v>
      </c>
      <c r="E1288" s="21">
        <v>4.0000000000000001E-3</v>
      </c>
      <c r="F1288" s="22">
        <v>159.49760000000001</v>
      </c>
      <c r="G1288" s="22">
        <v>0.63800000000000001</v>
      </c>
    </row>
    <row r="1289" spans="1:7" ht="15" customHeight="1">
      <c r="A1289" s="19" t="s">
        <v>538</v>
      </c>
      <c r="B1289" s="20" t="s">
        <v>539</v>
      </c>
      <c r="C1289" s="19" t="s">
        <v>16</v>
      </c>
      <c r="D1289" s="19" t="s">
        <v>517</v>
      </c>
      <c r="E1289" s="21">
        <v>2.20513E-3</v>
      </c>
      <c r="F1289" s="22">
        <v>62.153399999999998</v>
      </c>
      <c r="G1289" s="22">
        <v>0.1371</v>
      </c>
    </row>
    <row r="1290" spans="1:7" ht="15" customHeight="1">
      <c r="A1290" s="19" t="s">
        <v>540</v>
      </c>
      <c r="B1290" s="20" t="s">
        <v>541</v>
      </c>
      <c r="C1290" s="19" t="s">
        <v>16</v>
      </c>
      <c r="D1290" s="19" t="s">
        <v>517</v>
      </c>
      <c r="E1290" s="21">
        <v>3.5897000000000001E-4</v>
      </c>
      <c r="F1290" s="22">
        <v>179.5523</v>
      </c>
      <c r="G1290" s="22">
        <v>6.4500000000000002E-2</v>
      </c>
    </row>
    <row r="1291" spans="1:7" ht="15" customHeight="1">
      <c r="A1291" s="19" t="s">
        <v>542</v>
      </c>
      <c r="B1291" s="20" t="s">
        <v>543</v>
      </c>
      <c r="C1291" s="19" t="s">
        <v>16</v>
      </c>
      <c r="D1291" s="19" t="s">
        <v>517</v>
      </c>
      <c r="E1291" s="21">
        <v>1.69231E-3</v>
      </c>
      <c r="F1291" s="22">
        <v>55.881500000000003</v>
      </c>
      <c r="G1291" s="22">
        <v>9.4600000000000004E-2</v>
      </c>
    </row>
    <row r="1292" spans="1:7" ht="15" customHeight="1">
      <c r="A1292" s="19" t="s">
        <v>544</v>
      </c>
      <c r="B1292" s="20" t="s">
        <v>545</v>
      </c>
      <c r="C1292" s="19" t="s">
        <v>16</v>
      </c>
      <c r="D1292" s="19" t="s">
        <v>517</v>
      </c>
      <c r="E1292" s="21">
        <v>8.7179E-4</v>
      </c>
      <c r="F1292" s="22">
        <v>170.98079999999999</v>
      </c>
      <c r="G1292" s="22">
        <v>0.14910000000000001</v>
      </c>
    </row>
    <row r="1293" spans="1:7" ht="15" customHeight="1">
      <c r="A1293" s="19" t="s">
        <v>546</v>
      </c>
      <c r="B1293" s="20" t="s">
        <v>547</v>
      </c>
      <c r="C1293" s="19" t="s">
        <v>16</v>
      </c>
      <c r="D1293" s="19" t="s">
        <v>517</v>
      </c>
      <c r="E1293" s="21">
        <v>3.8462000000000001E-4</v>
      </c>
      <c r="F1293" s="22">
        <v>2.7079</v>
      </c>
      <c r="G1293" s="22">
        <v>1E-3</v>
      </c>
    </row>
    <row r="1294" spans="1:7" ht="15" customHeight="1">
      <c r="A1294" s="19" t="s">
        <v>548</v>
      </c>
      <c r="B1294" s="20" t="s">
        <v>549</v>
      </c>
      <c r="C1294" s="19" t="s">
        <v>16</v>
      </c>
      <c r="D1294" s="19" t="s">
        <v>517</v>
      </c>
      <c r="E1294" s="21">
        <v>2.1794900000000001E-3</v>
      </c>
      <c r="F1294" s="22">
        <v>4.0797999999999996</v>
      </c>
      <c r="G1294" s="22">
        <v>8.8999999999999999E-3</v>
      </c>
    </row>
    <row r="1295" spans="1:7" ht="15" customHeight="1">
      <c r="A1295" s="19" t="s">
        <v>550</v>
      </c>
      <c r="B1295" s="20" t="s">
        <v>551</v>
      </c>
      <c r="C1295" s="19" t="s">
        <v>16</v>
      </c>
      <c r="D1295" s="19" t="s">
        <v>517</v>
      </c>
      <c r="E1295" s="21">
        <v>0</v>
      </c>
      <c r="F1295" s="22">
        <v>76.574700000000007</v>
      </c>
      <c r="G1295" s="22">
        <v>0</v>
      </c>
    </row>
    <row r="1296" spans="1:7" ht="15" customHeight="1">
      <c r="A1296" s="19" t="s">
        <v>552</v>
      </c>
      <c r="B1296" s="20" t="s">
        <v>553</v>
      </c>
      <c r="C1296" s="19" t="s">
        <v>16</v>
      </c>
      <c r="D1296" s="19" t="s">
        <v>517</v>
      </c>
      <c r="E1296" s="21">
        <v>2.5641000000000001E-3</v>
      </c>
      <c r="F1296" s="22">
        <v>218.35159999999999</v>
      </c>
      <c r="G1296" s="22">
        <v>0.55989999999999995</v>
      </c>
    </row>
    <row r="1297" spans="1:7" ht="15" customHeight="1">
      <c r="A1297" s="19" t="s">
        <v>554</v>
      </c>
      <c r="B1297" s="20" t="s">
        <v>555</v>
      </c>
      <c r="C1297" s="19" t="s">
        <v>16</v>
      </c>
      <c r="D1297" s="19" t="s">
        <v>517</v>
      </c>
      <c r="E1297" s="21">
        <v>3.8462000000000001E-4</v>
      </c>
      <c r="F1297" s="22">
        <v>27.351099999999999</v>
      </c>
      <c r="G1297" s="22">
        <v>1.0500000000000001E-2</v>
      </c>
    </row>
    <row r="1298" spans="1:7" ht="15" customHeight="1">
      <c r="A1298" s="19" t="s">
        <v>556</v>
      </c>
      <c r="B1298" s="20" t="s">
        <v>557</v>
      </c>
      <c r="C1298" s="19" t="s">
        <v>16</v>
      </c>
      <c r="D1298" s="19" t="s">
        <v>517</v>
      </c>
      <c r="E1298" s="21">
        <v>2.1794900000000001E-3</v>
      </c>
      <c r="F1298" s="22">
        <v>97.439300000000003</v>
      </c>
      <c r="G1298" s="22">
        <v>0.21240000000000001</v>
      </c>
    </row>
    <row r="1299" spans="1:7" ht="15" customHeight="1">
      <c r="A1299" s="8"/>
      <c r="B1299" s="8"/>
      <c r="C1299" s="8"/>
      <c r="D1299" s="8"/>
      <c r="E1299" s="63" t="s">
        <v>527</v>
      </c>
      <c r="F1299" s="63"/>
      <c r="G1299" s="23">
        <v>1.9309000000000001</v>
      </c>
    </row>
    <row r="1300" spans="1:7" ht="15" customHeight="1">
      <c r="A1300" s="62" t="s">
        <v>514</v>
      </c>
      <c r="B1300" s="62"/>
      <c r="C1300" s="18" t="s">
        <v>3</v>
      </c>
      <c r="D1300" s="18" t="s">
        <v>4</v>
      </c>
      <c r="E1300" s="18" t="s">
        <v>501</v>
      </c>
      <c r="F1300" s="18" t="s">
        <v>502</v>
      </c>
      <c r="G1300" s="18" t="s">
        <v>503</v>
      </c>
    </row>
    <row r="1301" spans="1:7" ht="15" customHeight="1">
      <c r="A1301" s="19" t="s">
        <v>515</v>
      </c>
      <c r="B1301" s="20" t="s">
        <v>516</v>
      </c>
      <c r="C1301" s="19" t="s">
        <v>16</v>
      </c>
      <c r="D1301" s="19" t="s">
        <v>517</v>
      </c>
      <c r="E1301" s="21">
        <v>1.282051E-2</v>
      </c>
      <c r="F1301" s="22">
        <v>15.55</v>
      </c>
      <c r="G1301" s="22">
        <v>0.19939999999999999</v>
      </c>
    </row>
    <row r="1302" spans="1:7" ht="15" customHeight="1">
      <c r="A1302" s="8"/>
      <c r="B1302" s="8"/>
      <c r="C1302" s="8"/>
      <c r="D1302" s="8"/>
      <c r="E1302" s="63" t="s">
        <v>518</v>
      </c>
      <c r="F1302" s="63"/>
      <c r="G1302" s="23">
        <v>0.19939999999999999</v>
      </c>
    </row>
    <row r="1303" spans="1:7" ht="15" customHeight="1">
      <c r="A1303" s="8"/>
      <c r="B1303" s="8"/>
      <c r="C1303" s="8"/>
      <c r="D1303" s="8"/>
      <c r="E1303" s="64" t="s">
        <v>519</v>
      </c>
      <c r="F1303" s="64"/>
      <c r="G1303" s="4">
        <v>2.13</v>
      </c>
    </row>
    <row r="1304" spans="1:7" ht="9.9499999999999993" customHeight="1">
      <c r="A1304" s="8"/>
      <c r="B1304" s="8"/>
      <c r="C1304" s="60"/>
      <c r="D1304" s="60"/>
      <c r="E1304" s="8"/>
      <c r="F1304" s="8"/>
      <c r="G1304" s="8"/>
    </row>
    <row r="1305" spans="1:7" ht="20.100000000000001" customHeight="1">
      <c r="A1305" s="61" t="s">
        <v>481</v>
      </c>
      <c r="B1305" s="61"/>
      <c r="C1305" s="61"/>
      <c r="D1305" s="61"/>
      <c r="E1305" s="61"/>
      <c r="F1305" s="61"/>
      <c r="G1305" s="61"/>
    </row>
    <row r="1306" spans="1:7" ht="15" customHeight="1">
      <c r="A1306" s="62" t="s">
        <v>520</v>
      </c>
      <c r="B1306" s="62"/>
      <c r="C1306" s="18" t="s">
        <v>3</v>
      </c>
      <c r="D1306" s="18" t="s">
        <v>4</v>
      </c>
      <c r="E1306" s="18" t="s">
        <v>501</v>
      </c>
      <c r="F1306" s="18" t="s">
        <v>502</v>
      </c>
      <c r="G1306" s="18" t="s">
        <v>503</v>
      </c>
    </row>
    <row r="1307" spans="1:7" ht="15" customHeight="1">
      <c r="A1307" s="19" t="s">
        <v>558</v>
      </c>
      <c r="B1307" s="20" t="s">
        <v>559</v>
      </c>
      <c r="C1307" s="19" t="s">
        <v>16</v>
      </c>
      <c r="D1307" s="19" t="s">
        <v>517</v>
      </c>
      <c r="E1307" s="21">
        <v>0.05</v>
      </c>
      <c r="F1307" s="22">
        <v>24.083600000000001</v>
      </c>
      <c r="G1307" s="22">
        <v>1.2041999999999999</v>
      </c>
    </row>
    <row r="1308" spans="1:7" ht="15" customHeight="1">
      <c r="A1308" s="19" t="s">
        <v>560</v>
      </c>
      <c r="B1308" s="20" t="s">
        <v>561</v>
      </c>
      <c r="C1308" s="19" t="s">
        <v>16</v>
      </c>
      <c r="D1308" s="19" t="s">
        <v>517</v>
      </c>
      <c r="E1308" s="21">
        <v>0.01</v>
      </c>
      <c r="F1308" s="22">
        <v>83.928399999999996</v>
      </c>
      <c r="G1308" s="22">
        <v>0.83930000000000005</v>
      </c>
    </row>
    <row r="1309" spans="1:7" ht="15" customHeight="1">
      <c r="A1309" s="8"/>
      <c r="B1309" s="8"/>
      <c r="C1309" s="8"/>
      <c r="D1309" s="8"/>
      <c r="E1309" s="63" t="s">
        <v>527</v>
      </c>
      <c r="F1309" s="63"/>
      <c r="G1309" s="23">
        <v>2.0434999999999999</v>
      </c>
    </row>
    <row r="1310" spans="1:7" ht="15" customHeight="1">
      <c r="A1310" s="62" t="s">
        <v>500</v>
      </c>
      <c r="B1310" s="62"/>
      <c r="C1310" s="18" t="s">
        <v>3</v>
      </c>
      <c r="D1310" s="18" t="s">
        <v>4</v>
      </c>
      <c r="E1310" s="18" t="s">
        <v>501</v>
      </c>
      <c r="F1310" s="18" t="s">
        <v>502</v>
      </c>
      <c r="G1310" s="18" t="s">
        <v>503</v>
      </c>
    </row>
    <row r="1311" spans="1:7" ht="15" customHeight="1">
      <c r="A1311" s="19" t="s">
        <v>562</v>
      </c>
      <c r="B1311" s="20" t="s">
        <v>563</v>
      </c>
      <c r="C1311" s="19" t="s">
        <v>16</v>
      </c>
      <c r="D1311" s="19" t="s">
        <v>38</v>
      </c>
      <c r="E1311" s="21">
        <v>0.15</v>
      </c>
      <c r="F1311" s="22">
        <v>60.88</v>
      </c>
      <c r="G1311" s="22">
        <v>9.1319999999999997</v>
      </c>
    </row>
    <row r="1312" spans="1:7" ht="15" customHeight="1">
      <c r="A1312" s="19" t="s">
        <v>564</v>
      </c>
      <c r="B1312" s="20" t="s">
        <v>565</v>
      </c>
      <c r="C1312" s="19" t="s">
        <v>16</v>
      </c>
      <c r="D1312" s="19" t="s">
        <v>38</v>
      </c>
      <c r="E1312" s="21">
        <v>0.15</v>
      </c>
      <c r="F1312" s="22">
        <v>66.06</v>
      </c>
      <c r="G1312" s="22">
        <v>9.9090000000000007</v>
      </c>
    </row>
    <row r="1313" spans="1:7" ht="15" customHeight="1">
      <c r="A1313" s="8"/>
      <c r="B1313" s="8"/>
      <c r="C1313" s="8"/>
      <c r="D1313" s="8"/>
      <c r="E1313" s="63" t="s">
        <v>513</v>
      </c>
      <c r="F1313" s="63"/>
      <c r="G1313" s="23">
        <v>19.041</v>
      </c>
    </row>
    <row r="1314" spans="1:7" ht="15" customHeight="1">
      <c r="A1314" s="62" t="s">
        <v>514</v>
      </c>
      <c r="B1314" s="62"/>
      <c r="C1314" s="18" t="s">
        <v>3</v>
      </c>
      <c r="D1314" s="18" t="s">
        <v>4</v>
      </c>
      <c r="E1314" s="18" t="s">
        <v>501</v>
      </c>
      <c r="F1314" s="18" t="s">
        <v>502</v>
      </c>
      <c r="G1314" s="18" t="s">
        <v>503</v>
      </c>
    </row>
    <row r="1315" spans="1:7" ht="15" customHeight="1">
      <c r="A1315" s="19" t="s">
        <v>566</v>
      </c>
      <c r="B1315" s="20" t="s">
        <v>567</v>
      </c>
      <c r="C1315" s="19" t="s">
        <v>16</v>
      </c>
      <c r="D1315" s="19" t="s">
        <v>517</v>
      </c>
      <c r="E1315" s="21">
        <v>0.3</v>
      </c>
      <c r="F1315" s="22">
        <v>20.77</v>
      </c>
      <c r="G1315" s="22">
        <v>6.2309999999999999</v>
      </c>
    </row>
    <row r="1316" spans="1:7" ht="15" customHeight="1">
      <c r="A1316" s="19" t="s">
        <v>515</v>
      </c>
      <c r="B1316" s="20" t="s">
        <v>516</v>
      </c>
      <c r="C1316" s="19" t="s">
        <v>16</v>
      </c>
      <c r="D1316" s="19" t="s">
        <v>517</v>
      </c>
      <c r="E1316" s="21">
        <v>0.6</v>
      </c>
      <c r="F1316" s="22">
        <v>15.55</v>
      </c>
      <c r="G1316" s="22">
        <v>9.33</v>
      </c>
    </row>
    <row r="1317" spans="1:7" ht="15" customHeight="1">
      <c r="A1317" s="8"/>
      <c r="B1317" s="8"/>
      <c r="C1317" s="8"/>
      <c r="D1317" s="8"/>
      <c r="E1317" s="63" t="s">
        <v>518</v>
      </c>
      <c r="F1317" s="63"/>
      <c r="G1317" s="23">
        <v>15.561</v>
      </c>
    </row>
    <row r="1318" spans="1:7" ht="15" customHeight="1">
      <c r="A1318" s="62" t="s">
        <v>568</v>
      </c>
      <c r="B1318" s="62"/>
      <c r="C1318" s="18" t="s">
        <v>3</v>
      </c>
      <c r="D1318" s="18" t="s">
        <v>4</v>
      </c>
      <c r="E1318" s="18" t="s">
        <v>501</v>
      </c>
      <c r="F1318" s="18" t="s">
        <v>502</v>
      </c>
      <c r="G1318" s="18" t="s">
        <v>503</v>
      </c>
    </row>
    <row r="1319" spans="1:7" ht="15" customHeight="1">
      <c r="A1319" s="19" t="s">
        <v>569</v>
      </c>
      <c r="B1319" s="20" t="s">
        <v>570</v>
      </c>
      <c r="C1319" s="19" t="s">
        <v>16</v>
      </c>
      <c r="D1319" s="19" t="s">
        <v>38</v>
      </c>
      <c r="E1319" s="21">
        <v>4.2999999999999997E-2</v>
      </c>
      <c r="F1319" s="22">
        <v>441.98</v>
      </c>
      <c r="G1319" s="22">
        <v>19.005099999999999</v>
      </c>
    </row>
    <row r="1320" spans="1:7" ht="15" customHeight="1">
      <c r="A1320" s="8"/>
      <c r="B1320" s="8"/>
      <c r="C1320" s="8"/>
      <c r="D1320" s="8"/>
      <c r="E1320" s="63" t="s">
        <v>571</v>
      </c>
      <c r="F1320" s="63"/>
      <c r="G1320" s="23">
        <v>19.005099999999999</v>
      </c>
    </row>
    <row r="1321" spans="1:7" ht="15" customHeight="1">
      <c r="A1321" s="8"/>
      <c r="B1321" s="8"/>
      <c r="C1321" s="8"/>
      <c r="D1321" s="8"/>
      <c r="E1321" s="64" t="s">
        <v>519</v>
      </c>
      <c r="F1321" s="64"/>
      <c r="G1321" s="4">
        <v>55.65</v>
      </c>
    </row>
    <row r="1322" spans="1:7" ht="9.9499999999999993" customHeight="1">
      <c r="A1322" s="8"/>
      <c r="B1322" s="8"/>
      <c r="C1322" s="60"/>
      <c r="D1322" s="60"/>
      <c r="E1322" s="8"/>
      <c r="F1322" s="8"/>
      <c r="G1322" s="8"/>
    </row>
    <row r="1323" spans="1:7" ht="20.100000000000001" customHeight="1">
      <c r="A1323" s="61" t="s">
        <v>483</v>
      </c>
      <c r="B1323" s="61"/>
      <c r="C1323" s="61"/>
      <c r="D1323" s="61"/>
      <c r="E1323" s="61"/>
      <c r="F1323" s="61"/>
      <c r="G1323" s="61"/>
    </row>
    <row r="1324" spans="1:7" ht="15" customHeight="1">
      <c r="A1324" s="62" t="s">
        <v>514</v>
      </c>
      <c r="B1324" s="62"/>
      <c r="C1324" s="18" t="s">
        <v>3</v>
      </c>
      <c r="D1324" s="18" t="s">
        <v>4</v>
      </c>
      <c r="E1324" s="18" t="s">
        <v>501</v>
      </c>
      <c r="F1324" s="18" t="s">
        <v>502</v>
      </c>
      <c r="G1324" s="18" t="s">
        <v>503</v>
      </c>
    </row>
    <row r="1325" spans="1:7" ht="15" customHeight="1">
      <c r="A1325" s="19" t="s">
        <v>572</v>
      </c>
      <c r="B1325" s="20" t="s">
        <v>573</v>
      </c>
      <c r="C1325" s="19" t="s">
        <v>16</v>
      </c>
      <c r="D1325" s="19" t="s">
        <v>517</v>
      </c>
      <c r="E1325" s="21">
        <v>0.3</v>
      </c>
      <c r="F1325" s="22">
        <v>20.77</v>
      </c>
      <c r="G1325" s="22">
        <v>6.2309999999999999</v>
      </c>
    </row>
    <row r="1326" spans="1:7" ht="15" customHeight="1">
      <c r="A1326" s="19" t="s">
        <v>515</v>
      </c>
      <c r="B1326" s="20" t="s">
        <v>516</v>
      </c>
      <c r="C1326" s="19" t="s">
        <v>16</v>
      </c>
      <c r="D1326" s="19" t="s">
        <v>517</v>
      </c>
      <c r="E1326" s="21">
        <v>0.4</v>
      </c>
      <c r="F1326" s="22">
        <v>15.55</v>
      </c>
      <c r="G1326" s="22">
        <v>6.22</v>
      </c>
    </row>
    <row r="1327" spans="1:7" ht="15" customHeight="1">
      <c r="A1327" s="8"/>
      <c r="B1327" s="8"/>
      <c r="C1327" s="8"/>
      <c r="D1327" s="8"/>
      <c r="E1327" s="63" t="s">
        <v>518</v>
      </c>
      <c r="F1327" s="63"/>
      <c r="G1327" s="23">
        <v>12.451000000000001</v>
      </c>
    </row>
    <row r="1328" spans="1:7" ht="15" customHeight="1">
      <c r="A1328" s="62" t="s">
        <v>568</v>
      </c>
      <c r="B1328" s="62"/>
      <c r="C1328" s="18" t="s">
        <v>3</v>
      </c>
      <c r="D1328" s="18" t="s">
        <v>4</v>
      </c>
      <c r="E1328" s="18" t="s">
        <v>501</v>
      </c>
      <c r="F1328" s="18" t="s">
        <v>502</v>
      </c>
      <c r="G1328" s="18" t="s">
        <v>503</v>
      </c>
    </row>
    <row r="1329" spans="1:7" ht="15" customHeight="1">
      <c r="A1329" s="19" t="s">
        <v>574</v>
      </c>
      <c r="B1329" s="20" t="s">
        <v>575</v>
      </c>
      <c r="C1329" s="19" t="s">
        <v>16</v>
      </c>
      <c r="D1329" s="19" t="s">
        <v>38</v>
      </c>
      <c r="E1329" s="21">
        <v>3.0000000000000001E-3</v>
      </c>
      <c r="F1329" s="22">
        <v>72.290000000000006</v>
      </c>
      <c r="G1329" s="22">
        <v>0.21690000000000001</v>
      </c>
    </row>
    <row r="1330" spans="1:7" ht="20.100000000000001" customHeight="1">
      <c r="A1330" s="19" t="s">
        <v>576</v>
      </c>
      <c r="B1330" s="20" t="s">
        <v>577</v>
      </c>
      <c r="C1330" s="19" t="s">
        <v>16</v>
      </c>
      <c r="D1330" s="19" t="s">
        <v>38</v>
      </c>
      <c r="E1330" s="21">
        <v>6.9999999999999999E-4</v>
      </c>
      <c r="F1330" s="22">
        <v>369.1</v>
      </c>
      <c r="G1330" s="22">
        <v>0.25840000000000002</v>
      </c>
    </row>
    <row r="1331" spans="1:7" ht="15" customHeight="1">
      <c r="A1331" s="19" t="s">
        <v>578</v>
      </c>
      <c r="B1331" s="20" t="s">
        <v>579</v>
      </c>
      <c r="C1331" s="19" t="s">
        <v>16</v>
      </c>
      <c r="D1331" s="19" t="s">
        <v>17</v>
      </c>
      <c r="E1331" s="21">
        <v>0.25</v>
      </c>
      <c r="F1331" s="22">
        <v>4.5</v>
      </c>
      <c r="G1331" s="22">
        <v>1.125</v>
      </c>
    </row>
    <row r="1332" spans="1:7" ht="20.100000000000001" customHeight="1">
      <c r="A1332" s="19" t="s">
        <v>580</v>
      </c>
      <c r="B1332" s="20" t="s">
        <v>581</v>
      </c>
      <c r="C1332" s="19" t="s">
        <v>16</v>
      </c>
      <c r="D1332" s="19" t="s">
        <v>34</v>
      </c>
      <c r="E1332" s="21">
        <v>1</v>
      </c>
      <c r="F1332" s="22">
        <v>36.33</v>
      </c>
      <c r="G1332" s="22">
        <v>36.33</v>
      </c>
    </row>
    <row r="1333" spans="1:7" ht="15" customHeight="1">
      <c r="A1333" s="19" t="s">
        <v>582</v>
      </c>
      <c r="B1333" s="20" t="s">
        <v>583</v>
      </c>
      <c r="C1333" s="19" t="s">
        <v>16</v>
      </c>
      <c r="D1333" s="19" t="s">
        <v>38</v>
      </c>
      <c r="E1333" s="21">
        <v>0.02</v>
      </c>
      <c r="F1333" s="22">
        <v>41.21</v>
      </c>
      <c r="G1333" s="22">
        <v>0.82420000000000004</v>
      </c>
    </row>
    <row r="1334" spans="1:7" ht="15" customHeight="1">
      <c r="A1334" s="8"/>
      <c r="B1334" s="8"/>
      <c r="C1334" s="8"/>
      <c r="D1334" s="8"/>
      <c r="E1334" s="63" t="s">
        <v>571</v>
      </c>
      <c r="F1334" s="63"/>
      <c r="G1334" s="23">
        <v>38.7545</v>
      </c>
    </row>
    <row r="1335" spans="1:7" ht="15" customHeight="1">
      <c r="A1335" s="8"/>
      <c r="B1335" s="8"/>
      <c r="C1335" s="8"/>
      <c r="D1335" s="8"/>
      <c r="E1335" s="64" t="s">
        <v>519</v>
      </c>
      <c r="F1335" s="64"/>
      <c r="G1335" s="4">
        <v>51.2</v>
      </c>
    </row>
    <row r="1336" spans="1:7" ht="9.9499999999999993" customHeight="1">
      <c r="A1336" s="8"/>
      <c r="B1336" s="8"/>
      <c r="C1336" s="60"/>
      <c r="D1336" s="60"/>
      <c r="E1336" s="8"/>
      <c r="F1336" s="8"/>
      <c r="G1336" s="8"/>
    </row>
    <row r="1337" spans="1:7" ht="20.100000000000001" customHeight="1">
      <c r="A1337" s="61" t="s">
        <v>486</v>
      </c>
      <c r="B1337" s="61"/>
      <c r="C1337" s="61"/>
      <c r="D1337" s="61"/>
      <c r="E1337" s="61"/>
      <c r="F1337" s="61"/>
      <c r="G1337" s="61"/>
    </row>
    <row r="1338" spans="1:7" ht="15" customHeight="1">
      <c r="A1338" s="62" t="s">
        <v>514</v>
      </c>
      <c r="B1338" s="62"/>
      <c r="C1338" s="18" t="s">
        <v>3</v>
      </c>
      <c r="D1338" s="18" t="s">
        <v>4</v>
      </c>
      <c r="E1338" s="18" t="s">
        <v>501</v>
      </c>
      <c r="F1338" s="18" t="s">
        <v>502</v>
      </c>
      <c r="G1338" s="18" t="s">
        <v>503</v>
      </c>
    </row>
    <row r="1339" spans="1:7" ht="15" customHeight="1">
      <c r="A1339" s="19" t="s">
        <v>515</v>
      </c>
      <c r="B1339" s="20" t="s">
        <v>516</v>
      </c>
      <c r="C1339" s="19" t="s">
        <v>16</v>
      </c>
      <c r="D1339" s="19" t="s">
        <v>517</v>
      </c>
      <c r="E1339" s="21">
        <v>2.93</v>
      </c>
      <c r="F1339" s="22">
        <v>15.55</v>
      </c>
      <c r="G1339" s="22">
        <v>45.561500000000002</v>
      </c>
    </row>
    <row r="1340" spans="1:7" ht="15" customHeight="1">
      <c r="A1340" s="8"/>
      <c r="B1340" s="8"/>
      <c r="C1340" s="8"/>
      <c r="D1340" s="8"/>
      <c r="E1340" s="63" t="s">
        <v>518</v>
      </c>
      <c r="F1340" s="63"/>
      <c r="G1340" s="23">
        <v>45.561500000000002</v>
      </c>
    </row>
    <row r="1341" spans="1:7" ht="15" customHeight="1">
      <c r="A1341" s="8"/>
      <c r="B1341" s="8"/>
      <c r="C1341" s="8"/>
      <c r="D1341" s="8"/>
      <c r="E1341" s="64" t="s">
        <v>519</v>
      </c>
      <c r="F1341" s="64"/>
      <c r="G1341" s="4">
        <v>45.56</v>
      </c>
    </row>
    <row r="1342" spans="1:7" ht="9.9499999999999993" customHeight="1">
      <c r="A1342" s="8"/>
      <c r="B1342" s="8"/>
      <c r="C1342" s="60"/>
      <c r="D1342" s="60"/>
      <c r="E1342" s="8"/>
      <c r="F1342" s="8"/>
      <c r="G1342" s="8"/>
    </row>
    <row r="1343" spans="1:7" ht="20.100000000000001" customHeight="1">
      <c r="A1343" s="61" t="s">
        <v>488</v>
      </c>
      <c r="B1343" s="61"/>
      <c r="C1343" s="61"/>
      <c r="D1343" s="61"/>
      <c r="E1343" s="61"/>
      <c r="F1343" s="61"/>
      <c r="G1343" s="61"/>
    </row>
    <row r="1344" spans="1:7" ht="15" customHeight="1">
      <c r="A1344" s="62" t="s">
        <v>500</v>
      </c>
      <c r="B1344" s="62"/>
      <c r="C1344" s="18" t="s">
        <v>3</v>
      </c>
      <c r="D1344" s="18" t="s">
        <v>4</v>
      </c>
      <c r="E1344" s="18" t="s">
        <v>501</v>
      </c>
      <c r="F1344" s="18" t="s">
        <v>502</v>
      </c>
      <c r="G1344" s="18" t="s">
        <v>503</v>
      </c>
    </row>
    <row r="1345" spans="1:7" ht="15" customHeight="1">
      <c r="A1345" s="19" t="s">
        <v>584</v>
      </c>
      <c r="B1345" s="20" t="s">
        <v>585</v>
      </c>
      <c r="C1345" s="19" t="s">
        <v>16</v>
      </c>
      <c r="D1345" s="19" t="s">
        <v>38</v>
      </c>
      <c r="E1345" s="21">
        <v>0.77800000000000002</v>
      </c>
      <c r="F1345" s="22">
        <v>67.5</v>
      </c>
      <c r="G1345" s="22">
        <v>52.515000000000001</v>
      </c>
    </row>
    <row r="1346" spans="1:7" ht="15" customHeight="1">
      <c r="A1346" s="19" t="s">
        <v>586</v>
      </c>
      <c r="B1346" s="20" t="s">
        <v>587</v>
      </c>
      <c r="C1346" s="19" t="s">
        <v>16</v>
      </c>
      <c r="D1346" s="19" t="s">
        <v>38</v>
      </c>
      <c r="E1346" s="21">
        <v>0.96579999999999999</v>
      </c>
      <c r="F1346" s="22">
        <v>76.19</v>
      </c>
      <c r="G1346" s="22">
        <v>73.584299999999999</v>
      </c>
    </row>
    <row r="1347" spans="1:7" ht="15" customHeight="1">
      <c r="A1347" s="19" t="s">
        <v>588</v>
      </c>
      <c r="B1347" s="20" t="s">
        <v>589</v>
      </c>
      <c r="C1347" s="19" t="s">
        <v>16</v>
      </c>
      <c r="D1347" s="19" t="s">
        <v>91</v>
      </c>
      <c r="E1347" s="21">
        <v>220</v>
      </c>
      <c r="F1347" s="22">
        <v>0.56000000000000005</v>
      </c>
      <c r="G1347" s="22">
        <v>123.2</v>
      </c>
    </row>
    <row r="1348" spans="1:7" ht="15" customHeight="1">
      <c r="A1348" s="8"/>
      <c r="B1348" s="8"/>
      <c r="C1348" s="8"/>
      <c r="D1348" s="8"/>
      <c r="E1348" s="63" t="s">
        <v>513</v>
      </c>
      <c r="F1348" s="63"/>
      <c r="G1348" s="23">
        <v>249.29929999999999</v>
      </c>
    </row>
    <row r="1349" spans="1:7" ht="15" customHeight="1">
      <c r="A1349" s="62" t="s">
        <v>514</v>
      </c>
      <c r="B1349" s="62"/>
      <c r="C1349" s="18" t="s">
        <v>3</v>
      </c>
      <c r="D1349" s="18" t="s">
        <v>4</v>
      </c>
      <c r="E1349" s="18" t="s">
        <v>501</v>
      </c>
      <c r="F1349" s="18" t="s">
        <v>502</v>
      </c>
      <c r="G1349" s="18" t="s">
        <v>503</v>
      </c>
    </row>
    <row r="1350" spans="1:7" ht="15" customHeight="1">
      <c r="A1350" s="19" t="s">
        <v>515</v>
      </c>
      <c r="B1350" s="20" t="s">
        <v>516</v>
      </c>
      <c r="C1350" s="19" t="s">
        <v>16</v>
      </c>
      <c r="D1350" s="19" t="s">
        <v>517</v>
      </c>
      <c r="E1350" s="21">
        <v>10</v>
      </c>
      <c r="F1350" s="22">
        <v>15.55</v>
      </c>
      <c r="G1350" s="22">
        <v>155.5</v>
      </c>
    </row>
    <row r="1351" spans="1:7" ht="15" customHeight="1">
      <c r="A1351" s="8"/>
      <c r="B1351" s="8"/>
      <c r="C1351" s="8"/>
      <c r="D1351" s="8"/>
      <c r="E1351" s="63" t="s">
        <v>518</v>
      </c>
      <c r="F1351" s="63"/>
      <c r="G1351" s="23">
        <v>155.5</v>
      </c>
    </row>
    <row r="1352" spans="1:7" ht="15" customHeight="1">
      <c r="A1352" s="8"/>
      <c r="B1352" s="8"/>
      <c r="C1352" s="8"/>
      <c r="D1352" s="8"/>
      <c r="E1352" s="64" t="s">
        <v>519</v>
      </c>
      <c r="F1352" s="64"/>
      <c r="G1352" s="4">
        <v>404.8</v>
      </c>
    </row>
    <row r="1353" spans="1:7" ht="9.9499999999999993" customHeight="1">
      <c r="A1353" s="8"/>
      <c r="B1353" s="8"/>
      <c r="C1353" s="60"/>
      <c r="D1353" s="60"/>
      <c r="E1353" s="8"/>
      <c r="F1353" s="8"/>
      <c r="G1353" s="8"/>
    </row>
    <row r="1354" spans="1:7" ht="20.100000000000001" customHeight="1">
      <c r="A1354" s="61" t="s">
        <v>489</v>
      </c>
      <c r="B1354" s="61"/>
      <c r="C1354" s="61"/>
      <c r="D1354" s="61"/>
      <c r="E1354" s="61"/>
      <c r="F1354" s="61"/>
      <c r="G1354" s="61"/>
    </row>
    <row r="1355" spans="1:7" ht="15" customHeight="1">
      <c r="A1355" s="62" t="s">
        <v>500</v>
      </c>
      <c r="B1355" s="62"/>
      <c r="C1355" s="18" t="s">
        <v>3</v>
      </c>
      <c r="D1355" s="18" t="s">
        <v>4</v>
      </c>
      <c r="E1355" s="18" t="s">
        <v>501</v>
      </c>
      <c r="F1355" s="18" t="s">
        <v>502</v>
      </c>
      <c r="G1355" s="18" t="s">
        <v>503</v>
      </c>
    </row>
    <row r="1356" spans="1:7" ht="15" customHeight="1">
      <c r="A1356" s="19" t="s">
        <v>564</v>
      </c>
      <c r="B1356" s="20" t="s">
        <v>565</v>
      </c>
      <c r="C1356" s="19" t="s">
        <v>16</v>
      </c>
      <c r="D1356" s="19" t="s">
        <v>38</v>
      </c>
      <c r="E1356" s="21">
        <v>1.1499999999999999</v>
      </c>
      <c r="F1356" s="22">
        <v>66.06</v>
      </c>
      <c r="G1356" s="22">
        <v>75.968999999999994</v>
      </c>
    </row>
    <row r="1357" spans="1:7" ht="15" customHeight="1">
      <c r="A1357" s="8"/>
      <c r="B1357" s="8"/>
      <c r="C1357" s="8"/>
      <c r="D1357" s="8"/>
      <c r="E1357" s="63" t="s">
        <v>513</v>
      </c>
      <c r="F1357" s="63"/>
      <c r="G1357" s="23">
        <v>75.968999999999994</v>
      </c>
    </row>
    <row r="1358" spans="1:7" ht="15" customHeight="1">
      <c r="A1358" s="62" t="s">
        <v>514</v>
      </c>
      <c r="B1358" s="62"/>
      <c r="C1358" s="18" t="s">
        <v>3</v>
      </c>
      <c r="D1358" s="18" t="s">
        <v>4</v>
      </c>
      <c r="E1358" s="18" t="s">
        <v>501</v>
      </c>
      <c r="F1358" s="18" t="s">
        <v>502</v>
      </c>
      <c r="G1358" s="18" t="s">
        <v>503</v>
      </c>
    </row>
    <row r="1359" spans="1:7" ht="15" customHeight="1">
      <c r="A1359" s="19" t="s">
        <v>572</v>
      </c>
      <c r="B1359" s="20" t="s">
        <v>573</v>
      </c>
      <c r="C1359" s="19" t="s">
        <v>16</v>
      </c>
      <c r="D1359" s="19" t="s">
        <v>517</v>
      </c>
      <c r="E1359" s="21">
        <v>5</v>
      </c>
      <c r="F1359" s="22">
        <v>20.77</v>
      </c>
      <c r="G1359" s="22">
        <v>103.85</v>
      </c>
    </row>
    <row r="1360" spans="1:7" ht="15" customHeight="1">
      <c r="A1360" s="19" t="s">
        <v>515</v>
      </c>
      <c r="B1360" s="20" t="s">
        <v>516</v>
      </c>
      <c r="C1360" s="19" t="s">
        <v>16</v>
      </c>
      <c r="D1360" s="19" t="s">
        <v>517</v>
      </c>
      <c r="E1360" s="21">
        <v>7</v>
      </c>
      <c r="F1360" s="22">
        <v>15.55</v>
      </c>
      <c r="G1360" s="22">
        <v>108.85</v>
      </c>
    </row>
    <row r="1361" spans="1:7" ht="15" customHeight="1">
      <c r="A1361" s="8"/>
      <c r="B1361" s="8"/>
      <c r="C1361" s="8"/>
      <c r="D1361" s="8"/>
      <c r="E1361" s="63" t="s">
        <v>518</v>
      </c>
      <c r="F1361" s="63"/>
      <c r="G1361" s="23">
        <v>212.7</v>
      </c>
    </row>
    <row r="1362" spans="1:7" ht="15" customHeight="1">
      <c r="A1362" s="62" t="s">
        <v>568</v>
      </c>
      <c r="B1362" s="62"/>
      <c r="C1362" s="18" t="s">
        <v>3</v>
      </c>
      <c r="D1362" s="18" t="s">
        <v>4</v>
      </c>
      <c r="E1362" s="18" t="s">
        <v>501</v>
      </c>
      <c r="F1362" s="18" t="s">
        <v>502</v>
      </c>
      <c r="G1362" s="18" t="s">
        <v>503</v>
      </c>
    </row>
    <row r="1363" spans="1:7" ht="15" customHeight="1">
      <c r="A1363" s="19" t="s">
        <v>604</v>
      </c>
      <c r="B1363" s="20" t="s">
        <v>605</v>
      </c>
      <c r="C1363" s="19" t="s">
        <v>16</v>
      </c>
      <c r="D1363" s="19" t="s">
        <v>38</v>
      </c>
      <c r="E1363" s="21">
        <v>0.3</v>
      </c>
      <c r="F1363" s="22">
        <v>509.74</v>
      </c>
      <c r="G1363" s="22">
        <v>152.922</v>
      </c>
    </row>
    <row r="1364" spans="1:7" ht="15" customHeight="1">
      <c r="A1364" s="8"/>
      <c r="B1364" s="8"/>
      <c r="C1364" s="8"/>
      <c r="D1364" s="8"/>
      <c r="E1364" s="63" t="s">
        <v>571</v>
      </c>
      <c r="F1364" s="63"/>
      <c r="G1364" s="23">
        <v>152.922</v>
      </c>
    </row>
    <row r="1365" spans="1:7" ht="15" customHeight="1">
      <c r="A1365" s="8"/>
      <c r="B1365" s="8"/>
      <c r="C1365" s="8"/>
      <c r="D1365" s="8"/>
      <c r="E1365" s="64" t="s">
        <v>519</v>
      </c>
      <c r="F1365" s="64"/>
      <c r="G1365" s="4">
        <v>441.59</v>
      </c>
    </row>
    <row r="1366" spans="1:7" ht="9.9499999999999993" customHeight="1">
      <c r="A1366" s="8"/>
      <c r="B1366" s="8"/>
      <c r="C1366" s="60"/>
      <c r="D1366" s="60"/>
      <c r="E1366" s="8"/>
      <c r="F1366" s="8"/>
      <c r="G1366" s="8"/>
    </row>
    <row r="1367" spans="1:7" ht="20.100000000000001" customHeight="1">
      <c r="A1367" s="61" t="s">
        <v>492</v>
      </c>
      <c r="B1367" s="61"/>
      <c r="C1367" s="61"/>
      <c r="D1367" s="61"/>
      <c r="E1367" s="61"/>
      <c r="F1367" s="61"/>
      <c r="G1367" s="61"/>
    </row>
    <row r="1368" spans="1:7" ht="15" customHeight="1">
      <c r="A1368" s="62" t="s">
        <v>520</v>
      </c>
      <c r="B1368" s="62"/>
      <c r="C1368" s="18" t="s">
        <v>3</v>
      </c>
      <c r="D1368" s="18" t="s">
        <v>4</v>
      </c>
      <c r="E1368" s="18" t="s">
        <v>501</v>
      </c>
      <c r="F1368" s="18" t="s">
        <v>502</v>
      </c>
      <c r="G1368" s="18" t="s">
        <v>503</v>
      </c>
    </row>
    <row r="1369" spans="1:7" ht="29.1" customHeight="1">
      <c r="A1369" s="19" t="s">
        <v>606</v>
      </c>
      <c r="B1369" s="20" t="s">
        <v>607</v>
      </c>
      <c r="C1369" s="19" t="s">
        <v>84</v>
      </c>
      <c r="D1369" s="19" t="s">
        <v>608</v>
      </c>
      <c r="E1369" s="21">
        <v>0.70320000000000005</v>
      </c>
      <c r="F1369" s="24">
        <v>0.39</v>
      </c>
      <c r="G1369" s="24">
        <v>0.27</v>
      </c>
    </row>
    <row r="1370" spans="1:7" ht="29.1" customHeight="1">
      <c r="A1370" s="19" t="s">
        <v>609</v>
      </c>
      <c r="B1370" s="20" t="s">
        <v>610</v>
      </c>
      <c r="C1370" s="19" t="s">
        <v>84</v>
      </c>
      <c r="D1370" s="19" t="s">
        <v>611</v>
      </c>
      <c r="E1370" s="21">
        <v>0.74580000000000002</v>
      </c>
      <c r="F1370" s="24">
        <v>1.94</v>
      </c>
      <c r="G1370" s="24">
        <v>1.44</v>
      </c>
    </row>
    <row r="1371" spans="1:7" ht="15" customHeight="1">
      <c r="A1371" s="8"/>
      <c r="B1371" s="8"/>
      <c r="C1371" s="8"/>
      <c r="D1371" s="8"/>
      <c r="E1371" s="63" t="s">
        <v>527</v>
      </c>
      <c r="F1371" s="63"/>
      <c r="G1371" s="25">
        <v>1.71</v>
      </c>
    </row>
    <row r="1372" spans="1:7" ht="15" customHeight="1">
      <c r="A1372" s="62" t="s">
        <v>500</v>
      </c>
      <c r="B1372" s="62"/>
      <c r="C1372" s="18" t="s">
        <v>3</v>
      </c>
      <c r="D1372" s="18" t="s">
        <v>4</v>
      </c>
      <c r="E1372" s="18" t="s">
        <v>501</v>
      </c>
      <c r="F1372" s="18" t="s">
        <v>502</v>
      </c>
      <c r="G1372" s="18" t="s">
        <v>503</v>
      </c>
    </row>
    <row r="1373" spans="1:7" ht="20.100000000000001" customHeight="1">
      <c r="A1373" s="19" t="s">
        <v>612</v>
      </c>
      <c r="B1373" s="20" t="s">
        <v>613</v>
      </c>
      <c r="C1373" s="19" t="s">
        <v>84</v>
      </c>
      <c r="D1373" s="19" t="s">
        <v>38</v>
      </c>
      <c r="E1373" s="21">
        <v>0.70779999999999998</v>
      </c>
      <c r="F1373" s="24">
        <v>135</v>
      </c>
      <c r="G1373" s="24">
        <v>95.55</v>
      </c>
    </row>
    <row r="1374" spans="1:7" ht="15" customHeight="1">
      <c r="A1374" s="19" t="s">
        <v>614</v>
      </c>
      <c r="B1374" s="20" t="s">
        <v>615</v>
      </c>
      <c r="C1374" s="19" t="s">
        <v>84</v>
      </c>
      <c r="D1374" s="19" t="s">
        <v>91</v>
      </c>
      <c r="E1374" s="21">
        <v>388.88260000000002</v>
      </c>
      <c r="F1374" s="24">
        <v>0.75</v>
      </c>
      <c r="G1374" s="24">
        <v>291.66000000000003</v>
      </c>
    </row>
    <row r="1375" spans="1:7" ht="20.100000000000001" customHeight="1">
      <c r="A1375" s="19" t="s">
        <v>616</v>
      </c>
      <c r="B1375" s="20" t="s">
        <v>617</v>
      </c>
      <c r="C1375" s="19" t="s">
        <v>84</v>
      </c>
      <c r="D1375" s="19" t="s">
        <v>38</v>
      </c>
      <c r="E1375" s="21">
        <v>0.58919999999999995</v>
      </c>
      <c r="F1375" s="24">
        <v>92.51</v>
      </c>
      <c r="G1375" s="24">
        <v>54.5</v>
      </c>
    </row>
    <row r="1376" spans="1:7" ht="15" customHeight="1">
      <c r="A1376" s="8"/>
      <c r="B1376" s="8"/>
      <c r="C1376" s="8"/>
      <c r="D1376" s="8"/>
      <c r="E1376" s="63" t="s">
        <v>513</v>
      </c>
      <c r="F1376" s="63"/>
      <c r="G1376" s="25">
        <v>441.71</v>
      </c>
    </row>
    <row r="1377" spans="1:7" ht="15" customHeight="1">
      <c r="A1377" s="62" t="s">
        <v>618</v>
      </c>
      <c r="B1377" s="62"/>
      <c r="C1377" s="18" t="s">
        <v>3</v>
      </c>
      <c r="D1377" s="18" t="s">
        <v>4</v>
      </c>
      <c r="E1377" s="18" t="s">
        <v>501</v>
      </c>
      <c r="F1377" s="18" t="s">
        <v>502</v>
      </c>
      <c r="G1377" s="18" t="s">
        <v>503</v>
      </c>
    </row>
    <row r="1378" spans="1:7" ht="20.100000000000001" customHeight="1">
      <c r="A1378" s="19" t="s">
        <v>619</v>
      </c>
      <c r="B1378" s="20" t="s">
        <v>620</v>
      </c>
      <c r="C1378" s="19" t="s">
        <v>84</v>
      </c>
      <c r="D1378" s="19" t="s">
        <v>517</v>
      </c>
      <c r="E1378" s="21">
        <v>1.4490000000000001</v>
      </c>
      <c r="F1378" s="24">
        <v>18.440000000000001</v>
      </c>
      <c r="G1378" s="24">
        <v>26.71</v>
      </c>
    </row>
    <row r="1379" spans="1:7" ht="15" customHeight="1">
      <c r="A1379" s="19" t="s">
        <v>621</v>
      </c>
      <c r="B1379" s="20" t="s">
        <v>622</v>
      </c>
      <c r="C1379" s="19" t="s">
        <v>84</v>
      </c>
      <c r="D1379" s="19" t="s">
        <v>517</v>
      </c>
      <c r="E1379" s="21">
        <v>2.2957999999999998</v>
      </c>
      <c r="F1379" s="24">
        <v>17.829999999999998</v>
      </c>
      <c r="G1379" s="24">
        <v>40.93</v>
      </c>
    </row>
    <row r="1380" spans="1:7" ht="18" customHeight="1">
      <c r="A1380" s="8"/>
      <c r="B1380" s="8"/>
      <c r="C1380" s="8"/>
      <c r="D1380" s="8"/>
      <c r="E1380" s="63" t="s">
        <v>623</v>
      </c>
      <c r="F1380" s="63"/>
      <c r="G1380" s="25">
        <v>67.64</v>
      </c>
    </row>
    <row r="1381" spans="1:7" ht="15" customHeight="1">
      <c r="A1381" s="8"/>
      <c r="B1381" s="8"/>
      <c r="C1381" s="8"/>
      <c r="D1381" s="8"/>
      <c r="E1381" s="64" t="s">
        <v>519</v>
      </c>
      <c r="F1381" s="64"/>
      <c r="G1381" s="4">
        <v>511.06</v>
      </c>
    </row>
    <row r="1382" spans="1:7" ht="9.9499999999999993" customHeight="1">
      <c r="A1382" s="8"/>
      <c r="B1382" s="8"/>
      <c r="C1382" s="60"/>
      <c r="D1382" s="60"/>
      <c r="E1382" s="8"/>
      <c r="F1382" s="8"/>
      <c r="G1382" s="8"/>
    </row>
    <row r="1383" spans="1:7" ht="20.100000000000001" customHeight="1">
      <c r="A1383" s="61" t="s">
        <v>493</v>
      </c>
      <c r="B1383" s="61"/>
      <c r="C1383" s="61"/>
      <c r="D1383" s="61"/>
      <c r="E1383" s="61"/>
      <c r="F1383" s="61"/>
      <c r="G1383" s="61"/>
    </row>
    <row r="1384" spans="1:7" ht="15" customHeight="1">
      <c r="A1384" s="62" t="s">
        <v>520</v>
      </c>
      <c r="B1384" s="62"/>
      <c r="C1384" s="18" t="s">
        <v>3</v>
      </c>
      <c r="D1384" s="18" t="s">
        <v>4</v>
      </c>
      <c r="E1384" s="18" t="s">
        <v>501</v>
      </c>
      <c r="F1384" s="18" t="s">
        <v>502</v>
      </c>
      <c r="G1384" s="18" t="s">
        <v>503</v>
      </c>
    </row>
    <row r="1385" spans="1:7" ht="29.1" customHeight="1">
      <c r="A1385" s="19" t="s">
        <v>624</v>
      </c>
      <c r="B1385" s="20" t="s">
        <v>625</v>
      </c>
      <c r="C1385" s="19" t="s">
        <v>84</v>
      </c>
      <c r="D1385" s="19" t="s">
        <v>608</v>
      </c>
      <c r="E1385" s="21">
        <v>1.417</v>
      </c>
      <c r="F1385" s="24">
        <v>0.49</v>
      </c>
      <c r="G1385" s="24">
        <v>0.69</v>
      </c>
    </row>
    <row r="1386" spans="1:7" ht="29.1" customHeight="1">
      <c r="A1386" s="19" t="s">
        <v>626</v>
      </c>
      <c r="B1386" s="20" t="s">
        <v>627</v>
      </c>
      <c r="C1386" s="19" t="s">
        <v>84</v>
      </c>
      <c r="D1386" s="19" t="s">
        <v>611</v>
      </c>
      <c r="E1386" s="21">
        <v>1.042</v>
      </c>
      <c r="F1386" s="24">
        <v>1.31</v>
      </c>
      <c r="G1386" s="24">
        <v>1.36</v>
      </c>
    </row>
    <row r="1387" spans="1:7" ht="15" customHeight="1">
      <c r="A1387" s="8"/>
      <c r="B1387" s="8"/>
      <c r="C1387" s="8"/>
      <c r="D1387" s="8"/>
      <c r="E1387" s="63" t="s">
        <v>527</v>
      </c>
      <c r="F1387" s="63"/>
      <c r="G1387" s="25">
        <v>2.0499999999999998</v>
      </c>
    </row>
    <row r="1388" spans="1:7" ht="15" customHeight="1">
      <c r="A1388" s="62" t="s">
        <v>618</v>
      </c>
      <c r="B1388" s="62"/>
      <c r="C1388" s="18" t="s">
        <v>3</v>
      </c>
      <c r="D1388" s="18" t="s">
        <v>4</v>
      </c>
      <c r="E1388" s="18" t="s">
        <v>501</v>
      </c>
      <c r="F1388" s="18" t="s">
        <v>502</v>
      </c>
      <c r="G1388" s="18" t="s">
        <v>503</v>
      </c>
    </row>
    <row r="1389" spans="1:7" ht="15" customHeight="1">
      <c r="A1389" s="19" t="s">
        <v>628</v>
      </c>
      <c r="B1389" s="20" t="s">
        <v>629</v>
      </c>
      <c r="C1389" s="19" t="s">
        <v>84</v>
      </c>
      <c r="D1389" s="19" t="s">
        <v>517</v>
      </c>
      <c r="E1389" s="21">
        <v>2.4590000000000001</v>
      </c>
      <c r="F1389" s="24">
        <v>23.12</v>
      </c>
      <c r="G1389" s="24">
        <v>56.85</v>
      </c>
    </row>
    <row r="1390" spans="1:7" ht="15" customHeight="1">
      <c r="A1390" s="19" t="s">
        <v>630</v>
      </c>
      <c r="B1390" s="20" t="s">
        <v>631</v>
      </c>
      <c r="C1390" s="19" t="s">
        <v>84</v>
      </c>
      <c r="D1390" s="19" t="s">
        <v>517</v>
      </c>
      <c r="E1390" s="21">
        <v>2.4590000000000001</v>
      </c>
      <c r="F1390" s="24">
        <v>23.46</v>
      </c>
      <c r="G1390" s="24">
        <v>57.68</v>
      </c>
    </row>
    <row r="1391" spans="1:7" ht="15" customHeight="1">
      <c r="A1391" s="19" t="s">
        <v>621</v>
      </c>
      <c r="B1391" s="20" t="s">
        <v>622</v>
      </c>
      <c r="C1391" s="19" t="s">
        <v>84</v>
      </c>
      <c r="D1391" s="19" t="s">
        <v>517</v>
      </c>
      <c r="E1391" s="21">
        <v>7.3769999999999998</v>
      </c>
      <c r="F1391" s="24">
        <v>17.829999999999998</v>
      </c>
      <c r="G1391" s="24">
        <v>131.53</v>
      </c>
    </row>
    <row r="1392" spans="1:7" ht="18" customHeight="1">
      <c r="A1392" s="8"/>
      <c r="B1392" s="8"/>
      <c r="C1392" s="8"/>
      <c r="D1392" s="8"/>
      <c r="E1392" s="63" t="s">
        <v>623</v>
      </c>
      <c r="F1392" s="63"/>
      <c r="G1392" s="25">
        <v>246.06</v>
      </c>
    </row>
    <row r="1393" spans="1:7" ht="15" customHeight="1">
      <c r="A1393" s="8"/>
      <c r="B1393" s="8"/>
      <c r="C1393" s="8"/>
      <c r="D1393" s="8"/>
      <c r="E1393" s="64" t="s">
        <v>519</v>
      </c>
      <c r="F1393" s="64"/>
      <c r="G1393" s="4">
        <v>248.11</v>
      </c>
    </row>
    <row r="1394" spans="1:7" ht="9.9499999999999993" customHeight="1">
      <c r="A1394" s="8"/>
      <c r="B1394" s="8"/>
      <c r="C1394" s="60"/>
      <c r="D1394" s="60"/>
      <c r="E1394" s="8"/>
      <c r="F1394" s="8"/>
      <c r="G1394" s="8"/>
    </row>
    <row r="1395" spans="1:7" ht="20.100000000000001" customHeight="1">
      <c r="A1395" s="61" t="s">
        <v>494</v>
      </c>
      <c r="B1395" s="61"/>
      <c r="C1395" s="61"/>
      <c r="D1395" s="61"/>
      <c r="E1395" s="61"/>
      <c r="F1395" s="61"/>
      <c r="G1395" s="61"/>
    </row>
    <row r="1396" spans="1:7" ht="15" customHeight="1">
      <c r="A1396" s="62" t="s">
        <v>500</v>
      </c>
      <c r="B1396" s="62"/>
      <c r="C1396" s="18" t="s">
        <v>3</v>
      </c>
      <c r="D1396" s="18" t="s">
        <v>4</v>
      </c>
      <c r="E1396" s="18" t="s">
        <v>501</v>
      </c>
      <c r="F1396" s="18" t="s">
        <v>502</v>
      </c>
      <c r="G1396" s="18" t="s">
        <v>503</v>
      </c>
    </row>
    <row r="1397" spans="1:7" ht="15" customHeight="1">
      <c r="A1397" s="19" t="s">
        <v>632</v>
      </c>
      <c r="B1397" s="20" t="s">
        <v>633</v>
      </c>
      <c r="C1397" s="19" t="s">
        <v>16</v>
      </c>
      <c r="D1397" s="19" t="s">
        <v>91</v>
      </c>
      <c r="E1397" s="21">
        <v>1.1499999999999999</v>
      </c>
      <c r="F1397" s="22">
        <v>9.5</v>
      </c>
      <c r="G1397" s="22">
        <v>10.925000000000001</v>
      </c>
    </row>
    <row r="1398" spans="1:7" ht="15" customHeight="1">
      <c r="A1398" s="19" t="s">
        <v>634</v>
      </c>
      <c r="B1398" s="20" t="s">
        <v>635</v>
      </c>
      <c r="C1398" s="19" t="s">
        <v>16</v>
      </c>
      <c r="D1398" s="19" t="s">
        <v>91</v>
      </c>
      <c r="E1398" s="21">
        <v>0.02</v>
      </c>
      <c r="F1398" s="22">
        <v>10.050000000000001</v>
      </c>
      <c r="G1398" s="22">
        <v>0.20100000000000001</v>
      </c>
    </row>
    <row r="1399" spans="1:7" ht="15" customHeight="1">
      <c r="A1399" s="8"/>
      <c r="B1399" s="8"/>
      <c r="C1399" s="8"/>
      <c r="D1399" s="8"/>
      <c r="E1399" s="63" t="s">
        <v>513</v>
      </c>
      <c r="F1399" s="63"/>
      <c r="G1399" s="23">
        <v>11.125999999999999</v>
      </c>
    </row>
    <row r="1400" spans="1:7" ht="15" customHeight="1">
      <c r="A1400" s="62" t="s">
        <v>514</v>
      </c>
      <c r="B1400" s="62"/>
      <c r="C1400" s="18" t="s">
        <v>3</v>
      </c>
      <c r="D1400" s="18" t="s">
        <v>4</v>
      </c>
      <c r="E1400" s="18" t="s">
        <v>501</v>
      </c>
      <c r="F1400" s="18" t="s">
        <v>502</v>
      </c>
      <c r="G1400" s="18" t="s">
        <v>503</v>
      </c>
    </row>
    <row r="1401" spans="1:7" ht="15" customHeight="1">
      <c r="A1401" s="19" t="s">
        <v>636</v>
      </c>
      <c r="B1401" s="20" t="s">
        <v>637</v>
      </c>
      <c r="C1401" s="19" t="s">
        <v>16</v>
      </c>
      <c r="D1401" s="19" t="s">
        <v>517</v>
      </c>
      <c r="E1401" s="21">
        <v>0.08</v>
      </c>
      <c r="F1401" s="22">
        <v>16.77</v>
      </c>
      <c r="G1401" s="22">
        <v>1.3415999999999999</v>
      </c>
    </row>
    <row r="1402" spans="1:7" ht="15" customHeight="1">
      <c r="A1402" s="19" t="s">
        <v>638</v>
      </c>
      <c r="B1402" s="20" t="s">
        <v>639</v>
      </c>
      <c r="C1402" s="19" t="s">
        <v>16</v>
      </c>
      <c r="D1402" s="19" t="s">
        <v>517</v>
      </c>
      <c r="E1402" s="21">
        <v>0.08</v>
      </c>
      <c r="F1402" s="22">
        <v>20.77</v>
      </c>
      <c r="G1402" s="22">
        <v>1.6616</v>
      </c>
    </row>
    <row r="1403" spans="1:7" ht="15" customHeight="1">
      <c r="A1403" s="8"/>
      <c r="B1403" s="8"/>
      <c r="C1403" s="8"/>
      <c r="D1403" s="8"/>
      <c r="E1403" s="63" t="s">
        <v>518</v>
      </c>
      <c r="F1403" s="63"/>
      <c r="G1403" s="23">
        <v>3.0032000000000001</v>
      </c>
    </row>
    <row r="1404" spans="1:7" ht="15" customHeight="1">
      <c r="A1404" s="8"/>
      <c r="B1404" s="8"/>
      <c r="C1404" s="8"/>
      <c r="D1404" s="8"/>
      <c r="E1404" s="64" t="s">
        <v>519</v>
      </c>
      <c r="F1404" s="64"/>
      <c r="G1404" s="4">
        <v>14.13</v>
      </c>
    </row>
    <row r="1405" spans="1:7" ht="9.9499999999999993" customHeight="1">
      <c r="A1405" s="8"/>
      <c r="B1405" s="8"/>
      <c r="C1405" s="60"/>
      <c r="D1405" s="60"/>
      <c r="E1405" s="8"/>
      <c r="F1405" s="8"/>
      <c r="G1405" s="8"/>
    </row>
    <row r="1406" spans="1:7" ht="20.100000000000001" customHeight="1">
      <c r="A1406" s="61" t="s">
        <v>495</v>
      </c>
      <c r="B1406" s="61"/>
      <c r="C1406" s="61"/>
      <c r="D1406" s="61"/>
      <c r="E1406" s="61"/>
      <c r="F1406" s="61"/>
      <c r="G1406" s="61"/>
    </row>
    <row r="1407" spans="1:7" ht="15" customHeight="1">
      <c r="A1407" s="62" t="s">
        <v>500</v>
      </c>
      <c r="B1407" s="62"/>
      <c r="C1407" s="18" t="s">
        <v>3</v>
      </c>
      <c r="D1407" s="18" t="s">
        <v>4</v>
      </c>
      <c r="E1407" s="18" t="s">
        <v>501</v>
      </c>
      <c r="F1407" s="18" t="s">
        <v>502</v>
      </c>
      <c r="G1407" s="18" t="s">
        <v>503</v>
      </c>
    </row>
    <row r="1408" spans="1:7" ht="15" customHeight="1">
      <c r="A1408" s="19" t="s">
        <v>584</v>
      </c>
      <c r="B1408" s="20" t="s">
        <v>585</v>
      </c>
      <c r="C1408" s="19" t="s">
        <v>16</v>
      </c>
      <c r="D1408" s="19" t="s">
        <v>38</v>
      </c>
      <c r="E1408" s="21">
        <v>0.69799999999999995</v>
      </c>
      <c r="F1408" s="22">
        <v>67.5</v>
      </c>
      <c r="G1408" s="22">
        <v>47.115000000000002</v>
      </c>
    </row>
    <row r="1409" spans="1:7" ht="15" customHeight="1">
      <c r="A1409" s="19" t="s">
        <v>586</v>
      </c>
      <c r="B1409" s="20" t="s">
        <v>587</v>
      </c>
      <c r="C1409" s="19" t="s">
        <v>16</v>
      </c>
      <c r="D1409" s="19" t="s">
        <v>38</v>
      </c>
      <c r="E1409" s="21">
        <v>0.878</v>
      </c>
      <c r="F1409" s="22">
        <v>76.19</v>
      </c>
      <c r="G1409" s="22">
        <v>66.894800000000004</v>
      </c>
    </row>
    <row r="1410" spans="1:7" ht="15" customHeight="1">
      <c r="A1410" s="19" t="s">
        <v>588</v>
      </c>
      <c r="B1410" s="20" t="s">
        <v>589</v>
      </c>
      <c r="C1410" s="19" t="s">
        <v>16</v>
      </c>
      <c r="D1410" s="19" t="s">
        <v>91</v>
      </c>
      <c r="E1410" s="21">
        <v>220</v>
      </c>
      <c r="F1410" s="22">
        <v>0.56000000000000005</v>
      </c>
      <c r="G1410" s="22">
        <v>123.2</v>
      </c>
    </row>
    <row r="1411" spans="1:7" ht="15" customHeight="1">
      <c r="A1411" s="8"/>
      <c r="B1411" s="8"/>
      <c r="C1411" s="8"/>
      <c r="D1411" s="8"/>
      <c r="E1411" s="63" t="s">
        <v>513</v>
      </c>
      <c r="F1411" s="63"/>
      <c r="G1411" s="23">
        <v>237.2098</v>
      </c>
    </row>
    <row r="1412" spans="1:7" ht="15" customHeight="1">
      <c r="A1412" s="62" t="s">
        <v>514</v>
      </c>
      <c r="B1412" s="62"/>
      <c r="C1412" s="18" t="s">
        <v>3</v>
      </c>
      <c r="D1412" s="18" t="s">
        <v>4</v>
      </c>
      <c r="E1412" s="18" t="s">
        <v>501</v>
      </c>
      <c r="F1412" s="18" t="s">
        <v>502</v>
      </c>
      <c r="G1412" s="18" t="s">
        <v>503</v>
      </c>
    </row>
    <row r="1413" spans="1:7" ht="15" customHeight="1">
      <c r="A1413" s="19" t="s">
        <v>572</v>
      </c>
      <c r="B1413" s="20" t="s">
        <v>573</v>
      </c>
      <c r="C1413" s="19" t="s">
        <v>16</v>
      </c>
      <c r="D1413" s="19" t="s">
        <v>517</v>
      </c>
      <c r="E1413" s="21">
        <v>2</v>
      </c>
      <c r="F1413" s="22">
        <v>20.77</v>
      </c>
      <c r="G1413" s="22">
        <v>41.54</v>
      </c>
    </row>
    <row r="1414" spans="1:7" ht="15" customHeight="1">
      <c r="A1414" s="19" t="s">
        <v>515</v>
      </c>
      <c r="B1414" s="20" t="s">
        <v>516</v>
      </c>
      <c r="C1414" s="19" t="s">
        <v>16</v>
      </c>
      <c r="D1414" s="19" t="s">
        <v>517</v>
      </c>
      <c r="E1414" s="21">
        <v>16</v>
      </c>
      <c r="F1414" s="22">
        <v>15.55</v>
      </c>
      <c r="G1414" s="22">
        <v>248.8</v>
      </c>
    </row>
    <row r="1415" spans="1:7" ht="15" customHeight="1">
      <c r="A1415" s="8"/>
      <c r="B1415" s="8"/>
      <c r="C1415" s="8"/>
      <c r="D1415" s="8"/>
      <c r="E1415" s="63" t="s">
        <v>518</v>
      </c>
      <c r="F1415" s="63"/>
      <c r="G1415" s="23">
        <v>290.33999999999997</v>
      </c>
    </row>
    <row r="1416" spans="1:7" ht="15" customHeight="1">
      <c r="A1416" s="8"/>
      <c r="B1416" s="8"/>
      <c r="C1416" s="8"/>
      <c r="D1416" s="8"/>
      <c r="E1416" s="64" t="s">
        <v>519</v>
      </c>
      <c r="F1416" s="64"/>
      <c r="G1416" s="4">
        <v>527.54999999999995</v>
      </c>
    </row>
    <row r="1417" spans="1:7" ht="9.9499999999999993" customHeight="1">
      <c r="A1417" s="8"/>
      <c r="B1417" s="8"/>
      <c r="C1417" s="60"/>
      <c r="D1417" s="60"/>
      <c r="E1417" s="8"/>
      <c r="F1417" s="8"/>
      <c r="G1417" s="8"/>
    </row>
    <row r="1418" spans="1:7" ht="20.100000000000001" customHeight="1">
      <c r="A1418" s="61" t="s">
        <v>496</v>
      </c>
      <c r="B1418" s="61"/>
      <c r="C1418" s="61"/>
      <c r="D1418" s="61"/>
      <c r="E1418" s="61"/>
      <c r="F1418" s="61"/>
      <c r="G1418" s="61"/>
    </row>
    <row r="1419" spans="1:7" ht="15" customHeight="1">
      <c r="A1419" s="62" t="s">
        <v>520</v>
      </c>
      <c r="B1419" s="62"/>
      <c r="C1419" s="18" t="s">
        <v>3</v>
      </c>
      <c r="D1419" s="18" t="s">
        <v>4</v>
      </c>
      <c r="E1419" s="18" t="s">
        <v>501</v>
      </c>
      <c r="F1419" s="18" t="s">
        <v>502</v>
      </c>
      <c r="G1419" s="18" t="s">
        <v>503</v>
      </c>
    </row>
    <row r="1420" spans="1:7" ht="29.1" customHeight="1">
      <c r="A1420" s="19" t="s">
        <v>640</v>
      </c>
      <c r="B1420" s="20" t="s">
        <v>641</v>
      </c>
      <c r="C1420" s="19" t="s">
        <v>84</v>
      </c>
      <c r="D1420" s="19" t="s">
        <v>608</v>
      </c>
      <c r="E1420" s="21">
        <v>0.26500000000000001</v>
      </c>
      <c r="F1420" s="24">
        <v>77.45</v>
      </c>
      <c r="G1420" s="24">
        <v>20.52</v>
      </c>
    </row>
    <row r="1421" spans="1:7" ht="29.1" customHeight="1">
      <c r="A1421" s="19" t="s">
        <v>642</v>
      </c>
      <c r="B1421" s="20" t="s">
        <v>643</v>
      </c>
      <c r="C1421" s="19" t="s">
        <v>84</v>
      </c>
      <c r="D1421" s="19" t="s">
        <v>611</v>
      </c>
      <c r="E1421" s="21">
        <v>0.126</v>
      </c>
      <c r="F1421" s="24">
        <v>211.04</v>
      </c>
      <c r="G1421" s="24">
        <v>26.59</v>
      </c>
    </row>
    <row r="1422" spans="1:7" ht="15" customHeight="1">
      <c r="A1422" s="8"/>
      <c r="B1422" s="8"/>
      <c r="C1422" s="8"/>
      <c r="D1422" s="8"/>
      <c r="E1422" s="63" t="s">
        <v>527</v>
      </c>
      <c r="F1422" s="63"/>
      <c r="G1422" s="25">
        <v>47.11</v>
      </c>
    </row>
    <row r="1423" spans="1:7" ht="15" customHeight="1">
      <c r="A1423" s="62" t="s">
        <v>500</v>
      </c>
      <c r="B1423" s="62"/>
      <c r="C1423" s="18" t="s">
        <v>3</v>
      </c>
      <c r="D1423" s="18" t="s">
        <v>4</v>
      </c>
      <c r="E1423" s="18" t="s">
        <v>501</v>
      </c>
      <c r="F1423" s="18" t="s">
        <v>502</v>
      </c>
      <c r="G1423" s="18" t="s">
        <v>503</v>
      </c>
    </row>
    <row r="1424" spans="1:7" ht="29.1" customHeight="1">
      <c r="A1424" s="19" t="s">
        <v>644</v>
      </c>
      <c r="B1424" s="20" t="s">
        <v>645</v>
      </c>
      <c r="C1424" s="19" t="s">
        <v>84</v>
      </c>
      <c r="D1424" s="19" t="s">
        <v>34</v>
      </c>
      <c r="E1424" s="21">
        <v>1.03</v>
      </c>
      <c r="F1424" s="24">
        <v>210</v>
      </c>
      <c r="G1424" s="24">
        <v>216.3</v>
      </c>
    </row>
    <row r="1425" spans="1:7" ht="15" customHeight="1">
      <c r="A1425" s="8"/>
      <c r="B1425" s="8"/>
      <c r="C1425" s="8"/>
      <c r="D1425" s="8"/>
      <c r="E1425" s="63" t="s">
        <v>513</v>
      </c>
      <c r="F1425" s="63"/>
      <c r="G1425" s="25">
        <v>216.3</v>
      </c>
    </row>
    <row r="1426" spans="1:7" ht="15" customHeight="1">
      <c r="A1426" s="62" t="s">
        <v>618</v>
      </c>
      <c r="B1426" s="62"/>
      <c r="C1426" s="18" t="s">
        <v>3</v>
      </c>
      <c r="D1426" s="18" t="s">
        <v>4</v>
      </c>
      <c r="E1426" s="18" t="s">
        <v>501</v>
      </c>
      <c r="F1426" s="18" t="s">
        <v>502</v>
      </c>
      <c r="G1426" s="18" t="s">
        <v>503</v>
      </c>
    </row>
    <row r="1427" spans="1:7" ht="15" customHeight="1">
      <c r="A1427" s="19" t="s">
        <v>646</v>
      </c>
      <c r="B1427" s="20" t="s">
        <v>647</v>
      </c>
      <c r="C1427" s="19" t="s">
        <v>84</v>
      </c>
      <c r="D1427" s="19" t="s">
        <v>517</v>
      </c>
      <c r="E1427" s="21">
        <v>0.59299999999999997</v>
      </c>
      <c r="F1427" s="24">
        <v>15.75</v>
      </c>
      <c r="G1427" s="24">
        <v>9.33</v>
      </c>
    </row>
    <row r="1428" spans="1:7" ht="15" customHeight="1">
      <c r="A1428" s="19" t="s">
        <v>621</v>
      </c>
      <c r="B1428" s="20" t="s">
        <v>622</v>
      </c>
      <c r="C1428" s="19" t="s">
        <v>84</v>
      </c>
      <c r="D1428" s="19" t="s">
        <v>517</v>
      </c>
      <c r="E1428" s="21">
        <v>1.1850000000000001</v>
      </c>
      <c r="F1428" s="24">
        <v>17.829999999999998</v>
      </c>
      <c r="G1428" s="24">
        <v>21.12</v>
      </c>
    </row>
    <row r="1429" spans="1:7" ht="18" customHeight="1">
      <c r="A1429" s="8"/>
      <c r="B1429" s="8"/>
      <c r="C1429" s="8"/>
      <c r="D1429" s="8"/>
      <c r="E1429" s="63" t="s">
        <v>623</v>
      </c>
      <c r="F1429" s="63"/>
      <c r="G1429" s="25">
        <v>30.45</v>
      </c>
    </row>
    <row r="1430" spans="1:7" ht="15" customHeight="1">
      <c r="A1430" s="62" t="s">
        <v>568</v>
      </c>
      <c r="B1430" s="62"/>
      <c r="C1430" s="18" t="s">
        <v>3</v>
      </c>
      <c r="D1430" s="18" t="s">
        <v>4</v>
      </c>
      <c r="E1430" s="18" t="s">
        <v>501</v>
      </c>
      <c r="F1430" s="18" t="s">
        <v>502</v>
      </c>
      <c r="G1430" s="18" t="s">
        <v>503</v>
      </c>
    </row>
    <row r="1431" spans="1:7" ht="20.100000000000001" customHeight="1">
      <c r="A1431" s="19" t="s">
        <v>648</v>
      </c>
      <c r="B1431" s="20" t="s">
        <v>649</v>
      </c>
      <c r="C1431" s="19" t="s">
        <v>84</v>
      </c>
      <c r="D1431" s="19" t="s">
        <v>38</v>
      </c>
      <c r="E1431" s="21">
        <v>5.0000000000000001E-3</v>
      </c>
      <c r="F1431" s="24">
        <v>659.47</v>
      </c>
      <c r="G1431" s="24">
        <v>3.29</v>
      </c>
    </row>
    <row r="1432" spans="1:7" ht="15" customHeight="1">
      <c r="A1432" s="8"/>
      <c r="B1432" s="8"/>
      <c r="C1432" s="8"/>
      <c r="D1432" s="8"/>
      <c r="E1432" s="63" t="s">
        <v>571</v>
      </c>
      <c r="F1432" s="63"/>
      <c r="G1432" s="25">
        <v>3.29</v>
      </c>
    </row>
    <row r="1433" spans="1:7" ht="15" customHeight="1">
      <c r="A1433" s="8"/>
      <c r="B1433" s="8"/>
      <c r="C1433" s="8"/>
      <c r="D1433" s="8"/>
      <c r="E1433" s="64" t="s">
        <v>519</v>
      </c>
      <c r="F1433" s="64"/>
      <c r="G1433" s="4">
        <v>297.14999999999998</v>
      </c>
    </row>
    <row r="1434" spans="1:7" ht="9.9499999999999993" customHeight="1">
      <c r="A1434" s="8"/>
      <c r="B1434" s="8"/>
      <c r="C1434" s="60"/>
      <c r="D1434" s="60"/>
      <c r="E1434" s="8"/>
      <c r="F1434" s="8"/>
      <c r="G1434" s="8"/>
    </row>
    <row r="1435" spans="1:7" ht="20.100000000000001" customHeight="1">
      <c r="A1435" s="61" t="s">
        <v>497</v>
      </c>
      <c r="B1435" s="61"/>
      <c r="C1435" s="61"/>
      <c r="D1435" s="61"/>
      <c r="E1435" s="61"/>
      <c r="F1435" s="61"/>
      <c r="G1435" s="61"/>
    </row>
    <row r="1436" spans="1:7" ht="15" customHeight="1">
      <c r="A1436" s="62" t="s">
        <v>500</v>
      </c>
      <c r="B1436" s="62"/>
      <c r="C1436" s="18" t="s">
        <v>3</v>
      </c>
      <c r="D1436" s="18" t="s">
        <v>4</v>
      </c>
      <c r="E1436" s="18" t="s">
        <v>501</v>
      </c>
      <c r="F1436" s="18" t="s">
        <v>502</v>
      </c>
      <c r="G1436" s="18" t="s">
        <v>503</v>
      </c>
    </row>
    <row r="1437" spans="1:7" ht="15" customHeight="1">
      <c r="A1437" s="19" t="s">
        <v>650</v>
      </c>
      <c r="B1437" s="20" t="s">
        <v>651</v>
      </c>
      <c r="C1437" s="19" t="s">
        <v>16</v>
      </c>
      <c r="D1437" s="19" t="s">
        <v>91</v>
      </c>
      <c r="E1437" s="21">
        <v>2</v>
      </c>
      <c r="F1437" s="24">
        <v>8.89</v>
      </c>
      <c r="G1437" s="24">
        <v>17.78</v>
      </c>
    </row>
    <row r="1438" spans="1:7" ht="15" customHeight="1">
      <c r="A1438" s="19" t="s">
        <v>652</v>
      </c>
      <c r="B1438" s="20" t="s">
        <v>653</v>
      </c>
      <c r="C1438" s="19" t="s">
        <v>16</v>
      </c>
      <c r="D1438" s="19" t="s">
        <v>34</v>
      </c>
      <c r="E1438" s="21">
        <v>1</v>
      </c>
      <c r="F1438" s="24">
        <v>75.23</v>
      </c>
      <c r="G1438" s="24">
        <v>75.23</v>
      </c>
    </row>
    <row r="1439" spans="1:7" ht="15" customHeight="1">
      <c r="A1439" s="8"/>
      <c r="B1439" s="8"/>
      <c r="C1439" s="8"/>
      <c r="D1439" s="8"/>
      <c r="E1439" s="63" t="s">
        <v>513</v>
      </c>
      <c r="F1439" s="63"/>
      <c r="G1439" s="25">
        <v>93.01</v>
      </c>
    </row>
    <row r="1440" spans="1:7" ht="15" customHeight="1">
      <c r="A1440" s="62" t="s">
        <v>514</v>
      </c>
      <c r="B1440" s="62"/>
      <c r="C1440" s="18" t="s">
        <v>3</v>
      </c>
      <c r="D1440" s="18" t="s">
        <v>4</v>
      </c>
      <c r="E1440" s="18" t="s">
        <v>501</v>
      </c>
      <c r="F1440" s="18" t="s">
        <v>502</v>
      </c>
      <c r="G1440" s="18" t="s">
        <v>503</v>
      </c>
    </row>
    <row r="1441" spans="1:7" ht="15" customHeight="1">
      <c r="A1441" s="19" t="s">
        <v>654</v>
      </c>
      <c r="B1441" s="20" t="s">
        <v>655</v>
      </c>
      <c r="C1441" s="19" t="s">
        <v>84</v>
      </c>
      <c r="D1441" s="19" t="s">
        <v>517</v>
      </c>
      <c r="E1441" s="21">
        <v>1</v>
      </c>
      <c r="F1441" s="24">
        <v>10.38</v>
      </c>
      <c r="G1441" s="24">
        <v>10.38</v>
      </c>
    </row>
    <row r="1442" spans="1:7" ht="15" customHeight="1">
      <c r="A1442" s="19" t="s">
        <v>656</v>
      </c>
      <c r="B1442" s="20" t="s">
        <v>657</v>
      </c>
      <c r="C1442" s="19" t="s">
        <v>84</v>
      </c>
      <c r="D1442" s="19" t="s">
        <v>517</v>
      </c>
      <c r="E1442" s="21">
        <v>0.5</v>
      </c>
      <c r="F1442" s="24">
        <v>15.76</v>
      </c>
      <c r="G1442" s="24">
        <v>7.88</v>
      </c>
    </row>
    <row r="1443" spans="1:7" ht="15" customHeight="1">
      <c r="A1443" s="8"/>
      <c r="B1443" s="8"/>
      <c r="C1443" s="8"/>
      <c r="D1443" s="8"/>
      <c r="E1443" s="63" t="s">
        <v>518</v>
      </c>
      <c r="F1443" s="63"/>
      <c r="G1443" s="25">
        <v>18.260000000000002</v>
      </c>
    </row>
    <row r="1444" spans="1:7" ht="15" customHeight="1">
      <c r="A1444" s="62" t="s">
        <v>568</v>
      </c>
      <c r="B1444" s="62"/>
      <c r="C1444" s="18" t="s">
        <v>3</v>
      </c>
      <c r="D1444" s="18" t="s">
        <v>4</v>
      </c>
      <c r="E1444" s="18" t="s">
        <v>501</v>
      </c>
      <c r="F1444" s="18" t="s">
        <v>502</v>
      </c>
      <c r="G1444" s="18" t="s">
        <v>503</v>
      </c>
    </row>
    <row r="1445" spans="1:7" ht="15" customHeight="1">
      <c r="A1445" s="19" t="s">
        <v>658</v>
      </c>
      <c r="B1445" s="20" t="s">
        <v>659</v>
      </c>
      <c r="C1445" s="19" t="s">
        <v>16</v>
      </c>
      <c r="D1445" s="19" t="s">
        <v>38</v>
      </c>
      <c r="E1445" s="21">
        <v>5.0000000000000001E-3</v>
      </c>
      <c r="F1445" s="24">
        <v>375.33</v>
      </c>
      <c r="G1445" s="24">
        <v>1.88</v>
      </c>
    </row>
    <row r="1446" spans="1:7" ht="15" customHeight="1">
      <c r="A1446" s="8"/>
      <c r="B1446" s="8"/>
      <c r="C1446" s="8"/>
      <c r="D1446" s="8"/>
      <c r="E1446" s="63" t="s">
        <v>571</v>
      </c>
      <c r="F1446" s="63"/>
      <c r="G1446" s="25">
        <v>1.88</v>
      </c>
    </row>
    <row r="1447" spans="1:7" ht="15" customHeight="1">
      <c r="A1447" s="8"/>
      <c r="B1447" s="8"/>
      <c r="C1447" s="8"/>
      <c r="D1447" s="8"/>
      <c r="E1447" s="64" t="s">
        <v>519</v>
      </c>
      <c r="F1447" s="64"/>
      <c r="G1447" s="4">
        <v>113.15</v>
      </c>
    </row>
    <row r="1448" spans="1:7" ht="9.9499999999999993" customHeight="1">
      <c r="A1448" s="8"/>
      <c r="B1448" s="8"/>
      <c r="C1448" s="60"/>
      <c r="D1448" s="60"/>
      <c r="E1448" s="8"/>
      <c r="F1448" s="8"/>
      <c r="G1448" s="8"/>
    </row>
    <row r="1449" spans="1:7" ht="20.100000000000001" customHeight="1">
      <c r="A1449" s="61" t="s">
        <v>498</v>
      </c>
      <c r="B1449" s="61"/>
      <c r="C1449" s="61"/>
      <c r="D1449" s="61"/>
      <c r="E1449" s="61"/>
      <c r="F1449" s="61"/>
      <c r="G1449" s="61"/>
    </row>
    <row r="1450" spans="1:7" ht="15" customHeight="1">
      <c r="A1450" s="62" t="s">
        <v>514</v>
      </c>
      <c r="B1450" s="62"/>
      <c r="C1450" s="18" t="s">
        <v>3</v>
      </c>
      <c r="D1450" s="18" t="s">
        <v>4</v>
      </c>
      <c r="E1450" s="18" t="s">
        <v>501</v>
      </c>
      <c r="F1450" s="18" t="s">
        <v>502</v>
      </c>
      <c r="G1450" s="18" t="s">
        <v>503</v>
      </c>
    </row>
    <row r="1451" spans="1:7" ht="15" customHeight="1">
      <c r="A1451" s="19" t="s">
        <v>515</v>
      </c>
      <c r="B1451" s="20" t="s">
        <v>516</v>
      </c>
      <c r="C1451" s="19" t="s">
        <v>16</v>
      </c>
      <c r="D1451" s="19" t="s">
        <v>517</v>
      </c>
      <c r="E1451" s="21">
        <v>7.4999999999999997E-2</v>
      </c>
      <c r="F1451" s="22">
        <v>15.55</v>
      </c>
      <c r="G1451" s="22">
        <v>1.1662999999999999</v>
      </c>
    </row>
    <row r="1452" spans="1:7" ht="15" customHeight="1">
      <c r="A1452" s="8"/>
      <c r="B1452" s="8"/>
      <c r="C1452" s="8"/>
      <c r="D1452" s="8"/>
      <c r="E1452" s="63" t="s">
        <v>518</v>
      </c>
      <c r="F1452" s="63"/>
      <c r="G1452" s="23">
        <v>1.1662999999999999</v>
      </c>
    </row>
    <row r="1453" spans="1:7" ht="15" customHeight="1">
      <c r="A1453" s="8"/>
      <c r="B1453" s="8"/>
      <c r="C1453" s="8"/>
      <c r="D1453" s="8"/>
      <c r="E1453" s="64" t="s">
        <v>519</v>
      </c>
      <c r="F1453" s="64"/>
      <c r="G1453" s="4">
        <v>1.17</v>
      </c>
    </row>
    <row r="1454" spans="1:7" ht="9.9499999999999993" customHeight="1">
      <c r="A1454" s="8"/>
      <c r="B1454" s="8"/>
      <c r="C1454" s="60"/>
      <c r="D1454" s="60"/>
      <c r="E1454" s="8"/>
      <c r="F1454" s="8"/>
      <c r="G1454" s="8"/>
    </row>
    <row r="1455" spans="1:7" ht="20.100000000000001" customHeight="1">
      <c r="A1455" s="61" t="s">
        <v>499</v>
      </c>
      <c r="B1455" s="61"/>
      <c r="C1455" s="61"/>
      <c r="D1455" s="61"/>
      <c r="E1455" s="61"/>
      <c r="F1455" s="61"/>
      <c r="G1455" s="61"/>
    </row>
    <row r="1456" spans="1:7" ht="15" customHeight="1">
      <c r="A1456" s="62" t="s">
        <v>514</v>
      </c>
      <c r="B1456" s="62"/>
      <c r="C1456" s="18" t="s">
        <v>3</v>
      </c>
      <c r="D1456" s="18" t="s">
        <v>4</v>
      </c>
      <c r="E1456" s="18" t="s">
        <v>501</v>
      </c>
      <c r="F1456" s="18" t="s">
        <v>502</v>
      </c>
      <c r="G1456" s="18" t="s">
        <v>503</v>
      </c>
    </row>
    <row r="1457" spans="1:7" ht="15" customHeight="1">
      <c r="A1457" s="19" t="s">
        <v>515</v>
      </c>
      <c r="B1457" s="20" t="s">
        <v>516</v>
      </c>
      <c r="C1457" s="19" t="s">
        <v>16</v>
      </c>
      <c r="D1457" s="19" t="s">
        <v>517</v>
      </c>
      <c r="E1457" s="21">
        <v>7.4999999999999997E-2</v>
      </c>
      <c r="F1457" s="22">
        <v>15.55</v>
      </c>
      <c r="G1457" s="22">
        <v>1.1662999999999999</v>
      </c>
    </row>
    <row r="1458" spans="1:7" ht="15" customHeight="1">
      <c r="A1458" s="8"/>
      <c r="B1458" s="8"/>
      <c r="C1458" s="8"/>
      <c r="D1458" s="8"/>
      <c r="E1458" s="63" t="s">
        <v>518</v>
      </c>
      <c r="F1458" s="63"/>
      <c r="G1458" s="23">
        <v>1.1662999999999999</v>
      </c>
    </row>
    <row r="1459" spans="1:7" ht="15" customHeight="1">
      <c r="A1459" s="8"/>
      <c r="B1459" s="8"/>
      <c r="C1459" s="8"/>
      <c r="D1459" s="8"/>
      <c r="E1459" s="64" t="s">
        <v>519</v>
      </c>
      <c r="F1459" s="64"/>
      <c r="G1459" s="4">
        <v>1.17</v>
      </c>
    </row>
  </sheetData>
  <mergeCells count="827">
    <mergeCell ref="E1458:F1458"/>
    <mergeCell ref="E1459:F1459"/>
    <mergeCell ref="E1452:F1452"/>
    <mergeCell ref="E1453:F1453"/>
    <mergeCell ref="C1454:D1454"/>
    <mergeCell ref="A1455:G1455"/>
    <mergeCell ref="A1456:B1456"/>
    <mergeCell ref="E1446:F1446"/>
    <mergeCell ref="E1447:F1447"/>
    <mergeCell ref="C1448:D1448"/>
    <mergeCell ref="A1449:G1449"/>
    <mergeCell ref="A1450:B1450"/>
    <mergeCell ref="A1436:B1436"/>
    <mergeCell ref="E1439:F1439"/>
    <mergeCell ref="A1440:B1440"/>
    <mergeCell ref="E1443:F1443"/>
    <mergeCell ref="A1444:B1444"/>
    <mergeCell ref="A1430:B1430"/>
    <mergeCell ref="E1432:F1432"/>
    <mergeCell ref="E1433:F1433"/>
    <mergeCell ref="C1434:D1434"/>
    <mergeCell ref="A1435:G1435"/>
    <mergeCell ref="E1422:F1422"/>
    <mergeCell ref="A1423:B1423"/>
    <mergeCell ref="E1425:F1425"/>
    <mergeCell ref="A1426:B1426"/>
    <mergeCell ref="E1429:F1429"/>
    <mergeCell ref="E1415:F1415"/>
    <mergeCell ref="E1416:F1416"/>
    <mergeCell ref="C1417:D1417"/>
    <mergeCell ref="A1418:G1418"/>
    <mergeCell ref="A1419:B1419"/>
    <mergeCell ref="C1405:D1405"/>
    <mergeCell ref="A1406:G1406"/>
    <mergeCell ref="A1407:B1407"/>
    <mergeCell ref="E1411:F1411"/>
    <mergeCell ref="A1412:B1412"/>
    <mergeCell ref="A1396:B1396"/>
    <mergeCell ref="E1399:F1399"/>
    <mergeCell ref="A1400:B1400"/>
    <mergeCell ref="E1403:F1403"/>
    <mergeCell ref="E1404:F1404"/>
    <mergeCell ref="A1388:B1388"/>
    <mergeCell ref="E1392:F1392"/>
    <mergeCell ref="E1393:F1393"/>
    <mergeCell ref="C1394:D1394"/>
    <mergeCell ref="A1395:G1395"/>
    <mergeCell ref="E1381:F1381"/>
    <mergeCell ref="C1382:D1382"/>
    <mergeCell ref="A1383:G1383"/>
    <mergeCell ref="A1384:B1384"/>
    <mergeCell ref="E1387:F1387"/>
    <mergeCell ref="E1371:F1371"/>
    <mergeCell ref="A1372:B1372"/>
    <mergeCell ref="E1376:F1376"/>
    <mergeCell ref="A1377:B1377"/>
    <mergeCell ref="E1380:F1380"/>
    <mergeCell ref="E1364:F1364"/>
    <mergeCell ref="E1365:F1365"/>
    <mergeCell ref="C1366:D1366"/>
    <mergeCell ref="A1367:G1367"/>
    <mergeCell ref="A1368:B1368"/>
    <mergeCell ref="A1355:B1355"/>
    <mergeCell ref="E1357:F1357"/>
    <mergeCell ref="A1358:B1358"/>
    <mergeCell ref="E1361:F1361"/>
    <mergeCell ref="A1362:B1362"/>
    <mergeCell ref="A1349:B1349"/>
    <mergeCell ref="E1351:F1351"/>
    <mergeCell ref="E1352:F1352"/>
    <mergeCell ref="C1353:D1353"/>
    <mergeCell ref="A1354:G1354"/>
    <mergeCell ref="E1341:F1341"/>
    <mergeCell ref="C1342:D1342"/>
    <mergeCell ref="A1343:G1343"/>
    <mergeCell ref="A1344:B1344"/>
    <mergeCell ref="E1348:F1348"/>
    <mergeCell ref="E1335:F1335"/>
    <mergeCell ref="C1336:D1336"/>
    <mergeCell ref="A1337:G1337"/>
    <mergeCell ref="A1338:B1338"/>
    <mergeCell ref="E1340:F1340"/>
    <mergeCell ref="A1323:G1323"/>
    <mergeCell ref="A1324:B1324"/>
    <mergeCell ref="E1327:F1327"/>
    <mergeCell ref="A1328:B1328"/>
    <mergeCell ref="E1334:F1334"/>
    <mergeCell ref="E1317:F1317"/>
    <mergeCell ref="A1318:B1318"/>
    <mergeCell ref="E1320:F1320"/>
    <mergeCell ref="E1321:F1321"/>
    <mergeCell ref="C1322:D1322"/>
    <mergeCell ref="A1306:B1306"/>
    <mergeCell ref="E1309:F1309"/>
    <mergeCell ref="A1310:B1310"/>
    <mergeCell ref="E1313:F1313"/>
    <mergeCell ref="A1314:B1314"/>
    <mergeCell ref="A1300:B1300"/>
    <mergeCell ref="E1302:F1302"/>
    <mergeCell ref="E1303:F1303"/>
    <mergeCell ref="C1304:D1304"/>
    <mergeCell ref="A1305:G1305"/>
    <mergeCell ref="E1283:F1283"/>
    <mergeCell ref="C1284:D1284"/>
    <mergeCell ref="A1285:G1285"/>
    <mergeCell ref="A1286:B1286"/>
    <mergeCell ref="E1299:F1299"/>
    <mergeCell ref="A1275:G1275"/>
    <mergeCell ref="A1276:B1276"/>
    <mergeCell ref="E1279:F1279"/>
    <mergeCell ref="A1280:B1280"/>
    <mergeCell ref="E1282:F1282"/>
    <mergeCell ref="E1267:F1267"/>
    <mergeCell ref="A1268:B1268"/>
    <mergeCell ref="E1272:F1272"/>
    <mergeCell ref="E1273:F1273"/>
    <mergeCell ref="C1274:D1274"/>
    <mergeCell ref="C1251:D1251"/>
    <mergeCell ref="A1252:G1252"/>
    <mergeCell ref="A1253:B1253"/>
    <mergeCell ref="E1264:F1264"/>
    <mergeCell ref="A1265:B1265"/>
    <mergeCell ref="C1245:D1245"/>
    <mergeCell ref="A1246:G1246"/>
    <mergeCell ref="A1247:B1247"/>
    <mergeCell ref="E1249:F1249"/>
    <mergeCell ref="E1250:F1250"/>
    <mergeCell ref="C1239:D1239"/>
    <mergeCell ref="A1240:G1240"/>
    <mergeCell ref="A1241:B1241"/>
    <mergeCell ref="E1243:F1243"/>
    <mergeCell ref="E1244:F1244"/>
    <mergeCell ref="A1221:B1221"/>
    <mergeCell ref="E1234:F1234"/>
    <mergeCell ref="A1235:B1235"/>
    <mergeCell ref="E1237:F1237"/>
    <mergeCell ref="E1238:F1238"/>
    <mergeCell ref="A1214:B1214"/>
    <mergeCell ref="E1217:F1217"/>
    <mergeCell ref="E1218:F1218"/>
    <mergeCell ref="C1219:D1219"/>
    <mergeCell ref="A1220:G1220"/>
    <mergeCell ref="A1206:B1206"/>
    <mergeCell ref="E1210:F1210"/>
    <mergeCell ref="E1211:F1211"/>
    <mergeCell ref="C1212:D1212"/>
    <mergeCell ref="A1213:G1213"/>
    <mergeCell ref="E1198:F1198"/>
    <mergeCell ref="C1199:D1199"/>
    <mergeCell ref="A1200:G1200"/>
    <mergeCell ref="A1201:B1201"/>
    <mergeCell ref="E1205:F1205"/>
    <mergeCell ref="A1187:G1187"/>
    <mergeCell ref="A1188:B1188"/>
    <mergeCell ref="E1192:F1192"/>
    <mergeCell ref="A1193:B1193"/>
    <mergeCell ref="E1197:F1197"/>
    <mergeCell ref="E1181:F1181"/>
    <mergeCell ref="A1182:B1182"/>
    <mergeCell ref="E1184:F1184"/>
    <mergeCell ref="E1185:F1185"/>
    <mergeCell ref="C1186:D1186"/>
    <mergeCell ref="E1172:F1172"/>
    <mergeCell ref="E1173:F1173"/>
    <mergeCell ref="C1174:D1174"/>
    <mergeCell ref="A1175:G1175"/>
    <mergeCell ref="A1176:B1176"/>
    <mergeCell ref="E1166:F1166"/>
    <mergeCell ref="E1167:F1167"/>
    <mergeCell ref="C1168:D1168"/>
    <mergeCell ref="A1169:G1169"/>
    <mergeCell ref="A1170:B1170"/>
    <mergeCell ref="C1157:D1157"/>
    <mergeCell ref="A1158:G1158"/>
    <mergeCell ref="A1159:B1159"/>
    <mergeCell ref="E1163:F1163"/>
    <mergeCell ref="A1164:B1164"/>
    <mergeCell ref="C1151:D1151"/>
    <mergeCell ref="A1152:G1152"/>
    <mergeCell ref="A1153:B1153"/>
    <mergeCell ref="E1155:F1155"/>
    <mergeCell ref="E1156:F1156"/>
    <mergeCell ref="A1139:B1139"/>
    <mergeCell ref="E1142:F1142"/>
    <mergeCell ref="A1143:B1143"/>
    <mergeCell ref="E1149:F1149"/>
    <mergeCell ref="E1150:F1150"/>
    <mergeCell ref="A1133:B1133"/>
    <mergeCell ref="E1135:F1135"/>
    <mergeCell ref="E1136:F1136"/>
    <mergeCell ref="C1137:D1137"/>
    <mergeCell ref="A1138:G1138"/>
    <mergeCell ref="E1124:F1124"/>
    <mergeCell ref="A1125:B1125"/>
    <mergeCell ref="E1128:F1128"/>
    <mergeCell ref="A1129:B1129"/>
    <mergeCell ref="E1132:F1132"/>
    <mergeCell ref="E1117:F1117"/>
    <mergeCell ref="E1118:F1118"/>
    <mergeCell ref="C1119:D1119"/>
    <mergeCell ref="A1120:G1120"/>
    <mergeCell ref="A1121:B1121"/>
    <mergeCell ref="C1109:D1109"/>
    <mergeCell ref="A1110:G1110"/>
    <mergeCell ref="A1111:B1111"/>
    <mergeCell ref="E1114:F1114"/>
    <mergeCell ref="A1115:B1115"/>
    <mergeCell ref="A1100:B1100"/>
    <mergeCell ref="E1102:F1102"/>
    <mergeCell ref="A1103:B1103"/>
    <mergeCell ref="E1107:F1107"/>
    <mergeCell ref="E1108:F1108"/>
    <mergeCell ref="E1085:F1085"/>
    <mergeCell ref="C1086:D1086"/>
    <mergeCell ref="A1087:G1087"/>
    <mergeCell ref="A1088:B1088"/>
    <mergeCell ref="E1099:F1099"/>
    <mergeCell ref="A1067:G1067"/>
    <mergeCell ref="A1068:B1068"/>
    <mergeCell ref="E1081:F1081"/>
    <mergeCell ref="A1082:B1082"/>
    <mergeCell ref="E1084:F1084"/>
    <mergeCell ref="E1059:F1059"/>
    <mergeCell ref="A1060:B1060"/>
    <mergeCell ref="E1064:F1064"/>
    <mergeCell ref="E1065:F1065"/>
    <mergeCell ref="C1066:D1066"/>
    <mergeCell ref="E1051:F1051"/>
    <mergeCell ref="E1052:F1052"/>
    <mergeCell ref="C1053:D1053"/>
    <mergeCell ref="A1054:G1054"/>
    <mergeCell ref="A1055:B1055"/>
    <mergeCell ref="C1041:D1041"/>
    <mergeCell ref="A1042:G1042"/>
    <mergeCell ref="A1043:B1043"/>
    <mergeCell ref="E1048:F1048"/>
    <mergeCell ref="A1049:B1049"/>
    <mergeCell ref="C1035:D1035"/>
    <mergeCell ref="A1036:G1036"/>
    <mergeCell ref="A1037:B1037"/>
    <mergeCell ref="E1039:F1039"/>
    <mergeCell ref="E1040:F1040"/>
    <mergeCell ref="A1026:B1026"/>
    <mergeCell ref="E1030:F1030"/>
    <mergeCell ref="A1031:B1031"/>
    <mergeCell ref="E1033:F1033"/>
    <mergeCell ref="E1034:F1034"/>
    <mergeCell ref="A1020:B1020"/>
    <mergeCell ref="E1022:F1022"/>
    <mergeCell ref="E1023:F1023"/>
    <mergeCell ref="C1024:D1024"/>
    <mergeCell ref="A1025:G1025"/>
    <mergeCell ref="A1010:B1010"/>
    <mergeCell ref="E1016:F1016"/>
    <mergeCell ref="E1017:F1017"/>
    <mergeCell ref="C1018:D1018"/>
    <mergeCell ref="A1019:G1019"/>
    <mergeCell ref="E1003:F1003"/>
    <mergeCell ref="C1004:D1004"/>
    <mergeCell ref="A1005:G1005"/>
    <mergeCell ref="A1006:B1006"/>
    <mergeCell ref="E1009:F1009"/>
    <mergeCell ref="E995:F995"/>
    <mergeCell ref="A996:B996"/>
    <mergeCell ref="E999:F999"/>
    <mergeCell ref="A1000:B1000"/>
    <mergeCell ref="E1002:F1002"/>
    <mergeCell ref="C986:D986"/>
    <mergeCell ref="A987:G987"/>
    <mergeCell ref="A988:B988"/>
    <mergeCell ref="E991:F991"/>
    <mergeCell ref="A992:B992"/>
    <mergeCell ref="A978:B978"/>
    <mergeCell ref="E981:F981"/>
    <mergeCell ref="A982:B982"/>
    <mergeCell ref="E984:F984"/>
    <mergeCell ref="E985:F985"/>
    <mergeCell ref="A970:B970"/>
    <mergeCell ref="E974:F974"/>
    <mergeCell ref="E975:F975"/>
    <mergeCell ref="C976:D976"/>
    <mergeCell ref="A977:G977"/>
    <mergeCell ref="A954:G954"/>
    <mergeCell ref="A955:B955"/>
    <mergeCell ref="E966:F966"/>
    <mergeCell ref="A967:B967"/>
    <mergeCell ref="E969:F969"/>
    <mergeCell ref="E948:F948"/>
    <mergeCell ref="A949:B949"/>
    <mergeCell ref="E951:F951"/>
    <mergeCell ref="E952:F952"/>
    <mergeCell ref="C953:D953"/>
    <mergeCell ref="E931:F931"/>
    <mergeCell ref="E932:F932"/>
    <mergeCell ref="C933:D933"/>
    <mergeCell ref="A934:G934"/>
    <mergeCell ref="A935:B935"/>
    <mergeCell ref="C920:D920"/>
    <mergeCell ref="A921:G921"/>
    <mergeCell ref="A922:B922"/>
    <mergeCell ref="E926:F926"/>
    <mergeCell ref="A927:B927"/>
    <mergeCell ref="A910:B910"/>
    <mergeCell ref="E915:F915"/>
    <mergeCell ref="A916:B916"/>
    <mergeCell ref="E918:F918"/>
    <mergeCell ref="E919:F919"/>
    <mergeCell ref="A904:B904"/>
    <mergeCell ref="E906:F906"/>
    <mergeCell ref="E907:F907"/>
    <mergeCell ref="C908:D908"/>
    <mergeCell ref="A909:G909"/>
    <mergeCell ref="A898:B898"/>
    <mergeCell ref="E900:F900"/>
    <mergeCell ref="E901:F901"/>
    <mergeCell ref="C902:D902"/>
    <mergeCell ref="A903:G903"/>
    <mergeCell ref="E890:F890"/>
    <mergeCell ref="C891:D891"/>
    <mergeCell ref="A892:G892"/>
    <mergeCell ref="A893:B893"/>
    <mergeCell ref="E897:F897"/>
    <mergeCell ref="E884:F884"/>
    <mergeCell ref="C885:D885"/>
    <mergeCell ref="A886:G886"/>
    <mergeCell ref="A887:B887"/>
    <mergeCell ref="E889:F889"/>
    <mergeCell ref="A872:G872"/>
    <mergeCell ref="A873:B873"/>
    <mergeCell ref="E876:F876"/>
    <mergeCell ref="A877:B877"/>
    <mergeCell ref="E883:F883"/>
    <mergeCell ref="E866:F866"/>
    <mergeCell ref="A867:B867"/>
    <mergeCell ref="E869:F869"/>
    <mergeCell ref="E870:F870"/>
    <mergeCell ref="C871:D871"/>
    <mergeCell ref="A855:B855"/>
    <mergeCell ref="E858:F858"/>
    <mergeCell ref="A859:B859"/>
    <mergeCell ref="E862:F862"/>
    <mergeCell ref="A863:B863"/>
    <mergeCell ref="A849:B849"/>
    <mergeCell ref="E851:F851"/>
    <mergeCell ref="E852:F852"/>
    <mergeCell ref="C853:D853"/>
    <mergeCell ref="A854:G854"/>
    <mergeCell ref="E842:F842"/>
    <mergeCell ref="C843:D843"/>
    <mergeCell ref="A844:G844"/>
    <mergeCell ref="A845:B845"/>
    <mergeCell ref="E848:F848"/>
    <mergeCell ref="E833:F833"/>
    <mergeCell ref="A834:B834"/>
    <mergeCell ref="E836:F836"/>
    <mergeCell ref="A837:B837"/>
    <mergeCell ref="E841:F841"/>
    <mergeCell ref="E818:F818"/>
    <mergeCell ref="E819:F819"/>
    <mergeCell ref="C820:D820"/>
    <mergeCell ref="A821:G821"/>
    <mergeCell ref="A822:B822"/>
    <mergeCell ref="C800:D800"/>
    <mergeCell ref="A801:G801"/>
    <mergeCell ref="A802:B802"/>
    <mergeCell ref="E815:F815"/>
    <mergeCell ref="A816:B816"/>
    <mergeCell ref="A789:B789"/>
    <mergeCell ref="E793:F793"/>
    <mergeCell ref="A794:B794"/>
    <mergeCell ref="E798:F798"/>
    <mergeCell ref="E799:F799"/>
    <mergeCell ref="A783:B783"/>
    <mergeCell ref="E785:F785"/>
    <mergeCell ref="E786:F786"/>
    <mergeCell ref="C787:D787"/>
    <mergeCell ref="A788:G788"/>
    <mergeCell ref="E774:F774"/>
    <mergeCell ref="C775:D775"/>
    <mergeCell ref="A776:G776"/>
    <mergeCell ref="A777:B777"/>
    <mergeCell ref="E782:F782"/>
    <mergeCell ref="E768:F768"/>
    <mergeCell ref="C769:D769"/>
    <mergeCell ref="A770:G770"/>
    <mergeCell ref="A771:B771"/>
    <mergeCell ref="E773:F773"/>
    <mergeCell ref="E760:F760"/>
    <mergeCell ref="A761:B761"/>
    <mergeCell ref="E764:F764"/>
    <mergeCell ref="A765:B765"/>
    <mergeCell ref="E767:F767"/>
    <mergeCell ref="E753:F753"/>
    <mergeCell ref="E754:F754"/>
    <mergeCell ref="C755:D755"/>
    <mergeCell ref="A756:G756"/>
    <mergeCell ref="A757:B757"/>
    <mergeCell ref="A744:B744"/>
    <mergeCell ref="E746:F746"/>
    <mergeCell ref="A747:B747"/>
    <mergeCell ref="E750:F750"/>
    <mergeCell ref="A751:B751"/>
    <mergeCell ref="E737:F737"/>
    <mergeCell ref="C738:D738"/>
    <mergeCell ref="A739:G739"/>
    <mergeCell ref="A740:B740"/>
    <mergeCell ref="E743:F743"/>
    <mergeCell ref="A727:G727"/>
    <mergeCell ref="A728:B728"/>
    <mergeCell ref="E732:F732"/>
    <mergeCell ref="A733:B733"/>
    <mergeCell ref="E736:F736"/>
    <mergeCell ref="E720:F720"/>
    <mergeCell ref="A721:B721"/>
    <mergeCell ref="E724:F724"/>
    <mergeCell ref="E725:F725"/>
    <mergeCell ref="C726:D726"/>
    <mergeCell ref="E713:F713"/>
    <mergeCell ref="E714:F714"/>
    <mergeCell ref="C715:D715"/>
    <mergeCell ref="A716:G716"/>
    <mergeCell ref="A717:B717"/>
    <mergeCell ref="C703:D703"/>
    <mergeCell ref="A704:G704"/>
    <mergeCell ref="A705:B705"/>
    <mergeCell ref="E708:F708"/>
    <mergeCell ref="A709:B709"/>
    <mergeCell ref="A693:B693"/>
    <mergeCell ref="E697:F697"/>
    <mergeCell ref="A698:B698"/>
    <mergeCell ref="E701:F701"/>
    <mergeCell ref="E702:F702"/>
    <mergeCell ref="E686:F686"/>
    <mergeCell ref="C687:D687"/>
    <mergeCell ref="A688:G688"/>
    <mergeCell ref="A689:B689"/>
    <mergeCell ref="E692:F692"/>
    <mergeCell ref="E678:F678"/>
    <mergeCell ref="A679:B679"/>
    <mergeCell ref="E682:F682"/>
    <mergeCell ref="A683:B683"/>
    <mergeCell ref="E685:F685"/>
    <mergeCell ref="E672:F672"/>
    <mergeCell ref="E673:F673"/>
    <mergeCell ref="C674:D674"/>
    <mergeCell ref="A675:G675"/>
    <mergeCell ref="A676:B676"/>
    <mergeCell ref="C664:D664"/>
    <mergeCell ref="A665:G665"/>
    <mergeCell ref="A666:B666"/>
    <mergeCell ref="E669:F669"/>
    <mergeCell ref="A670:B670"/>
    <mergeCell ref="A655:B655"/>
    <mergeCell ref="E657:F657"/>
    <mergeCell ref="A658:B658"/>
    <mergeCell ref="E662:F662"/>
    <mergeCell ref="E663:F663"/>
    <mergeCell ref="E640:F640"/>
    <mergeCell ref="C641:D641"/>
    <mergeCell ref="A642:G642"/>
    <mergeCell ref="A643:B643"/>
    <mergeCell ref="E654:F654"/>
    <mergeCell ref="E634:F634"/>
    <mergeCell ref="C635:D635"/>
    <mergeCell ref="A636:G636"/>
    <mergeCell ref="A637:B637"/>
    <mergeCell ref="E639:F639"/>
    <mergeCell ref="E628:F628"/>
    <mergeCell ref="C629:D629"/>
    <mergeCell ref="A630:G630"/>
    <mergeCell ref="A631:B631"/>
    <mergeCell ref="E633:F633"/>
    <mergeCell ref="A610:G610"/>
    <mergeCell ref="A611:B611"/>
    <mergeCell ref="E624:F624"/>
    <mergeCell ref="A625:B625"/>
    <mergeCell ref="E627:F627"/>
    <mergeCell ref="E602:F602"/>
    <mergeCell ref="A603:B603"/>
    <mergeCell ref="E607:F607"/>
    <mergeCell ref="E608:F608"/>
    <mergeCell ref="C609:D609"/>
    <mergeCell ref="E594:F594"/>
    <mergeCell ref="E595:F595"/>
    <mergeCell ref="C596:D596"/>
    <mergeCell ref="A597:G597"/>
    <mergeCell ref="A598:B598"/>
    <mergeCell ref="C584:D584"/>
    <mergeCell ref="A585:G585"/>
    <mergeCell ref="A586:B586"/>
    <mergeCell ref="E591:F591"/>
    <mergeCell ref="A592:B592"/>
    <mergeCell ref="C578:D578"/>
    <mergeCell ref="A579:G579"/>
    <mergeCell ref="A580:B580"/>
    <mergeCell ref="E582:F582"/>
    <mergeCell ref="E583:F583"/>
    <mergeCell ref="A570:B570"/>
    <mergeCell ref="E573:F573"/>
    <mergeCell ref="A574:B574"/>
    <mergeCell ref="E576:F576"/>
    <mergeCell ref="E577:F577"/>
    <mergeCell ref="E563:F563"/>
    <mergeCell ref="C564:D564"/>
    <mergeCell ref="A565:G565"/>
    <mergeCell ref="A566:B566"/>
    <mergeCell ref="E569:F569"/>
    <mergeCell ref="E555:F555"/>
    <mergeCell ref="A556:B556"/>
    <mergeCell ref="E559:F559"/>
    <mergeCell ref="A560:B560"/>
    <mergeCell ref="E562:F562"/>
    <mergeCell ref="C547:D547"/>
    <mergeCell ref="A548:G548"/>
    <mergeCell ref="A549:B549"/>
    <mergeCell ref="E552:F552"/>
    <mergeCell ref="A553:B553"/>
    <mergeCell ref="A537:B537"/>
    <mergeCell ref="E541:F541"/>
    <mergeCell ref="A542:B542"/>
    <mergeCell ref="E545:F545"/>
    <mergeCell ref="E546:F546"/>
    <mergeCell ref="A530:B530"/>
    <mergeCell ref="E533:F533"/>
    <mergeCell ref="E534:F534"/>
    <mergeCell ref="C535:D535"/>
    <mergeCell ref="A536:G536"/>
    <mergeCell ref="E523:F523"/>
    <mergeCell ref="C524:D524"/>
    <mergeCell ref="A525:G525"/>
    <mergeCell ref="A526:B526"/>
    <mergeCell ref="E529:F529"/>
    <mergeCell ref="A513:G513"/>
    <mergeCell ref="A514:B514"/>
    <mergeCell ref="E517:F517"/>
    <mergeCell ref="A518:B518"/>
    <mergeCell ref="E522:F522"/>
    <mergeCell ref="E506:F506"/>
    <mergeCell ref="A507:B507"/>
    <mergeCell ref="E510:F510"/>
    <mergeCell ref="E511:F511"/>
    <mergeCell ref="C512:D512"/>
    <mergeCell ref="C496:D496"/>
    <mergeCell ref="A497:G497"/>
    <mergeCell ref="A498:B498"/>
    <mergeCell ref="E501:F501"/>
    <mergeCell ref="A502:B502"/>
    <mergeCell ref="A488:B488"/>
    <mergeCell ref="E491:F491"/>
    <mergeCell ref="A492:B492"/>
    <mergeCell ref="E494:F494"/>
    <mergeCell ref="E495:F495"/>
    <mergeCell ref="E482:F482"/>
    <mergeCell ref="C483:D483"/>
    <mergeCell ref="A484:G484"/>
    <mergeCell ref="A485:B485"/>
    <mergeCell ref="E487:F487"/>
    <mergeCell ref="A474:G474"/>
    <mergeCell ref="A475:B475"/>
    <mergeCell ref="E478:F478"/>
    <mergeCell ref="A479:B479"/>
    <mergeCell ref="E481:F481"/>
    <mergeCell ref="E466:F466"/>
    <mergeCell ref="A467:B467"/>
    <mergeCell ref="E471:F471"/>
    <mergeCell ref="E472:F472"/>
    <mergeCell ref="C473:D473"/>
    <mergeCell ref="C450:D450"/>
    <mergeCell ref="A451:G451"/>
    <mergeCell ref="A452:B452"/>
    <mergeCell ref="E463:F463"/>
    <mergeCell ref="A464:B464"/>
    <mergeCell ref="C444:D444"/>
    <mergeCell ref="A445:G445"/>
    <mergeCell ref="A446:B446"/>
    <mergeCell ref="E448:F448"/>
    <mergeCell ref="E449:F449"/>
    <mergeCell ref="C438:D438"/>
    <mergeCell ref="A439:G439"/>
    <mergeCell ref="A440:B440"/>
    <mergeCell ref="E442:F442"/>
    <mergeCell ref="E443:F443"/>
    <mergeCell ref="A420:B420"/>
    <mergeCell ref="E433:F433"/>
    <mergeCell ref="A434:B434"/>
    <mergeCell ref="E436:F436"/>
    <mergeCell ref="E437:F437"/>
    <mergeCell ref="A412:B412"/>
    <mergeCell ref="E416:F416"/>
    <mergeCell ref="E417:F417"/>
    <mergeCell ref="C418:D418"/>
    <mergeCell ref="A419:G419"/>
    <mergeCell ref="E404:F404"/>
    <mergeCell ref="C405:D405"/>
    <mergeCell ref="A406:G406"/>
    <mergeCell ref="A407:B407"/>
    <mergeCell ref="E411:F411"/>
    <mergeCell ref="A394:G394"/>
    <mergeCell ref="A395:B395"/>
    <mergeCell ref="E400:F400"/>
    <mergeCell ref="A401:B401"/>
    <mergeCell ref="E403:F403"/>
    <mergeCell ref="A388:G388"/>
    <mergeCell ref="A389:B389"/>
    <mergeCell ref="E391:F391"/>
    <mergeCell ref="E392:F392"/>
    <mergeCell ref="C393:D393"/>
    <mergeCell ref="E382:F382"/>
    <mergeCell ref="A383:B383"/>
    <mergeCell ref="E385:F385"/>
    <mergeCell ref="E386:F386"/>
    <mergeCell ref="C387:D387"/>
    <mergeCell ref="C373:D373"/>
    <mergeCell ref="A374:G374"/>
    <mergeCell ref="A375:B375"/>
    <mergeCell ref="E378:F378"/>
    <mergeCell ref="A379:B379"/>
    <mergeCell ref="A365:B365"/>
    <mergeCell ref="E368:F368"/>
    <mergeCell ref="A369:B369"/>
    <mergeCell ref="E371:F371"/>
    <mergeCell ref="E372:F372"/>
    <mergeCell ref="A357:G357"/>
    <mergeCell ref="A358:B358"/>
    <mergeCell ref="E361:F361"/>
    <mergeCell ref="A362:B362"/>
    <mergeCell ref="E364:F364"/>
    <mergeCell ref="E350:F350"/>
    <mergeCell ref="A351:B351"/>
    <mergeCell ref="E354:F354"/>
    <mergeCell ref="E355:F355"/>
    <mergeCell ref="C356:D356"/>
    <mergeCell ref="E342:F342"/>
    <mergeCell ref="E343:F343"/>
    <mergeCell ref="C344:D344"/>
    <mergeCell ref="A345:G345"/>
    <mergeCell ref="A346:B346"/>
    <mergeCell ref="C333:D333"/>
    <mergeCell ref="A334:G334"/>
    <mergeCell ref="A335:B335"/>
    <mergeCell ref="E338:F338"/>
    <mergeCell ref="A339:B339"/>
    <mergeCell ref="A323:B323"/>
    <mergeCell ref="E326:F326"/>
    <mergeCell ref="A327:B327"/>
    <mergeCell ref="E331:F331"/>
    <mergeCell ref="E332:F332"/>
    <mergeCell ref="A316:B316"/>
    <mergeCell ref="E319:F319"/>
    <mergeCell ref="E320:F320"/>
    <mergeCell ref="C321:D321"/>
    <mergeCell ref="A322:G322"/>
    <mergeCell ref="A306:G306"/>
    <mergeCell ref="A307:B307"/>
    <mergeCell ref="E310:F310"/>
    <mergeCell ref="A311:B311"/>
    <mergeCell ref="E315:F315"/>
    <mergeCell ref="E300:F300"/>
    <mergeCell ref="A301:B301"/>
    <mergeCell ref="E303:F303"/>
    <mergeCell ref="E304:F304"/>
    <mergeCell ref="C305:D305"/>
    <mergeCell ref="C292:D292"/>
    <mergeCell ref="A293:G293"/>
    <mergeCell ref="A294:B294"/>
    <mergeCell ref="E296:F296"/>
    <mergeCell ref="A297:B297"/>
    <mergeCell ref="A284:B284"/>
    <mergeCell ref="E287:F287"/>
    <mergeCell ref="A288:B288"/>
    <mergeCell ref="E290:F290"/>
    <mergeCell ref="E291:F291"/>
    <mergeCell ref="A276:B276"/>
    <mergeCell ref="E280:F280"/>
    <mergeCell ref="E281:F281"/>
    <mergeCell ref="C282:D282"/>
    <mergeCell ref="A283:G283"/>
    <mergeCell ref="A260:G260"/>
    <mergeCell ref="A261:B261"/>
    <mergeCell ref="E272:F272"/>
    <mergeCell ref="A273:B273"/>
    <mergeCell ref="E275:F275"/>
    <mergeCell ref="A254:G254"/>
    <mergeCell ref="A255:B255"/>
    <mergeCell ref="E257:F257"/>
    <mergeCell ref="E258:F258"/>
    <mergeCell ref="C259:D259"/>
    <mergeCell ref="A248:G248"/>
    <mergeCell ref="A249:B249"/>
    <mergeCell ref="E251:F251"/>
    <mergeCell ref="E252:F252"/>
    <mergeCell ref="C253:D253"/>
    <mergeCell ref="E242:F242"/>
    <mergeCell ref="A243:B243"/>
    <mergeCell ref="E245:F245"/>
    <mergeCell ref="E246:F246"/>
    <mergeCell ref="C247:D247"/>
    <mergeCell ref="E225:F225"/>
    <mergeCell ref="E226:F226"/>
    <mergeCell ref="C227:D227"/>
    <mergeCell ref="A228:G228"/>
    <mergeCell ref="A229:B229"/>
    <mergeCell ref="C214:D214"/>
    <mergeCell ref="A215:G215"/>
    <mergeCell ref="A216:B216"/>
    <mergeCell ref="E220:F220"/>
    <mergeCell ref="A221:B221"/>
    <mergeCell ref="A204:B204"/>
    <mergeCell ref="E209:F209"/>
    <mergeCell ref="A210:B210"/>
    <mergeCell ref="E212:F212"/>
    <mergeCell ref="E213:F213"/>
    <mergeCell ref="A198:B198"/>
    <mergeCell ref="E200:F200"/>
    <mergeCell ref="E201:F201"/>
    <mergeCell ref="C202:D202"/>
    <mergeCell ref="A203:G203"/>
    <mergeCell ref="A192:B192"/>
    <mergeCell ref="E194:F194"/>
    <mergeCell ref="E195:F195"/>
    <mergeCell ref="C196:D196"/>
    <mergeCell ref="A197:G197"/>
    <mergeCell ref="E184:F184"/>
    <mergeCell ref="C185:D185"/>
    <mergeCell ref="A186:G186"/>
    <mergeCell ref="A187:B187"/>
    <mergeCell ref="E191:F191"/>
    <mergeCell ref="E178:F178"/>
    <mergeCell ref="C179:D179"/>
    <mergeCell ref="A180:G180"/>
    <mergeCell ref="A181:B181"/>
    <mergeCell ref="E183:F183"/>
    <mergeCell ref="A166:G166"/>
    <mergeCell ref="A167:B167"/>
    <mergeCell ref="E170:F170"/>
    <mergeCell ref="A171:B171"/>
    <mergeCell ref="E177:F177"/>
    <mergeCell ref="E160:F160"/>
    <mergeCell ref="A161:B161"/>
    <mergeCell ref="E163:F163"/>
    <mergeCell ref="E164:F164"/>
    <mergeCell ref="C165:D165"/>
    <mergeCell ref="A149:B149"/>
    <mergeCell ref="E152:F152"/>
    <mergeCell ref="A153:B153"/>
    <mergeCell ref="E156:F156"/>
    <mergeCell ref="A157:B157"/>
    <mergeCell ref="A143:B143"/>
    <mergeCell ref="E145:F145"/>
    <mergeCell ref="E146:F146"/>
    <mergeCell ref="C147:D147"/>
    <mergeCell ref="A148:G148"/>
    <mergeCell ref="E126:F126"/>
    <mergeCell ref="C127:D127"/>
    <mergeCell ref="A128:G128"/>
    <mergeCell ref="A129:B129"/>
    <mergeCell ref="E142:F142"/>
    <mergeCell ref="A115:G115"/>
    <mergeCell ref="A116:B116"/>
    <mergeCell ref="E120:F120"/>
    <mergeCell ref="A121:B121"/>
    <mergeCell ref="E125:F125"/>
    <mergeCell ref="E109:F109"/>
    <mergeCell ref="A110:B110"/>
    <mergeCell ref="E112:F112"/>
    <mergeCell ref="E113:F113"/>
    <mergeCell ref="C114:D114"/>
    <mergeCell ref="E100:F100"/>
    <mergeCell ref="E101:F101"/>
    <mergeCell ref="C102:D102"/>
    <mergeCell ref="A103:G103"/>
    <mergeCell ref="A104:B104"/>
    <mergeCell ref="E94:F94"/>
    <mergeCell ref="E95:F95"/>
    <mergeCell ref="C96:D96"/>
    <mergeCell ref="A97:G97"/>
    <mergeCell ref="A98:B98"/>
    <mergeCell ref="C85:D85"/>
    <mergeCell ref="A86:G86"/>
    <mergeCell ref="A87:B87"/>
    <mergeCell ref="E91:F91"/>
    <mergeCell ref="A92:B92"/>
    <mergeCell ref="C79:D79"/>
    <mergeCell ref="A80:G80"/>
    <mergeCell ref="A81:B81"/>
    <mergeCell ref="E83:F83"/>
    <mergeCell ref="E84:F84"/>
    <mergeCell ref="A67:B67"/>
    <mergeCell ref="E70:F70"/>
    <mergeCell ref="A71:B71"/>
    <mergeCell ref="E77:F77"/>
    <mergeCell ref="E78:F78"/>
    <mergeCell ref="A61:B61"/>
    <mergeCell ref="E63:F63"/>
    <mergeCell ref="E64:F64"/>
    <mergeCell ref="C65:D65"/>
    <mergeCell ref="A66:G66"/>
    <mergeCell ref="E52:F52"/>
    <mergeCell ref="A53:B53"/>
    <mergeCell ref="E56:F56"/>
    <mergeCell ref="A57:B57"/>
    <mergeCell ref="E60:F60"/>
    <mergeCell ref="E45:F45"/>
    <mergeCell ref="E46:F46"/>
    <mergeCell ref="C47:D47"/>
    <mergeCell ref="A48:G48"/>
    <mergeCell ref="A49:B49"/>
    <mergeCell ref="C27:D27"/>
    <mergeCell ref="A28:G28"/>
    <mergeCell ref="A29:B29"/>
    <mergeCell ref="E42:F42"/>
    <mergeCell ref="A43:B43"/>
    <mergeCell ref="A16:B16"/>
    <mergeCell ref="E20:F20"/>
    <mergeCell ref="A21:B21"/>
    <mergeCell ref="E25:F25"/>
    <mergeCell ref="E26:F26"/>
    <mergeCell ref="A10:B10"/>
    <mergeCell ref="E12:F12"/>
    <mergeCell ref="E13:F13"/>
    <mergeCell ref="C14:D14"/>
    <mergeCell ref="A15:G15"/>
    <mergeCell ref="A1:G1"/>
    <mergeCell ref="C2:D2"/>
    <mergeCell ref="A3:G3"/>
    <mergeCell ref="A4:B4"/>
    <mergeCell ref="E9:F9"/>
  </mergeCells>
  <pageMargins left="0" right="0" top="0" bottom="0" header="0" footer="0"/>
  <pageSetup paperSize="9" scale="85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/>
  </sheetPr>
  <dimension ref="A1:G57"/>
  <sheetViews>
    <sheetView workbookViewId="0"/>
  </sheetViews>
  <sheetFormatPr defaultRowHeight="15"/>
  <cols>
    <col min="1" max="1" width="10.28515625" customWidth="1"/>
    <col min="2" max="2" width="48.85546875" customWidth="1"/>
    <col min="3" max="3" width="12.42578125" customWidth="1"/>
    <col min="4" max="4" width="6.140625" customWidth="1"/>
    <col min="5" max="7" width="12.42578125" customWidth="1"/>
  </cols>
  <sheetData>
    <row r="1" spans="1:7" ht="114" customHeight="1">
      <c r="A1" s="53"/>
      <c r="B1" s="53"/>
      <c r="C1" s="53"/>
      <c r="D1" s="53"/>
      <c r="E1" s="53"/>
      <c r="F1" s="53"/>
      <c r="G1" s="53"/>
    </row>
    <row r="2" spans="1:7" ht="9.9499999999999993" customHeight="1">
      <c r="A2" s="8"/>
      <c r="B2" s="8"/>
      <c r="C2" s="60"/>
      <c r="D2" s="60"/>
      <c r="E2" s="8"/>
      <c r="F2" s="8"/>
      <c r="G2" s="8"/>
    </row>
    <row r="3" spans="1:7" ht="20.100000000000001" customHeight="1">
      <c r="A3" s="61" t="s">
        <v>660</v>
      </c>
      <c r="B3" s="61"/>
      <c r="C3" s="61"/>
      <c r="D3" s="61"/>
      <c r="E3" s="61"/>
      <c r="F3" s="61"/>
      <c r="G3" s="61"/>
    </row>
    <row r="4" spans="1:7" ht="15" customHeight="1">
      <c r="A4" s="62" t="s">
        <v>500</v>
      </c>
      <c r="B4" s="62"/>
      <c r="C4" s="18" t="s">
        <v>3</v>
      </c>
      <c r="D4" s="18" t="s">
        <v>4</v>
      </c>
      <c r="E4" s="18" t="s">
        <v>501</v>
      </c>
      <c r="F4" s="18" t="s">
        <v>502</v>
      </c>
      <c r="G4" s="18" t="s">
        <v>503</v>
      </c>
    </row>
    <row r="5" spans="1:7" ht="15" customHeight="1">
      <c r="A5" s="19" t="s">
        <v>650</v>
      </c>
      <c r="B5" s="20" t="s">
        <v>651</v>
      </c>
      <c r="C5" s="19" t="s">
        <v>16</v>
      </c>
      <c r="D5" s="19" t="s">
        <v>91</v>
      </c>
      <c r="E5" s="21">
        <v>2</v>
      </c>
      <c r="F5" s="24">
        <v>8.89</v>
      </c>
      <c r="G5" s="24">
        <v>17.78</v>
      </c>
    </row>
    <row r="6" spans="1:7" ht="15" customHeight="1">
      <c r="A6" s="19" t="s">
        <v>652</v>
      </c>
      <c r="B6" s="20" t="s">
        <v>653</v>
      </c>
      <c r="C6" s="19" t="s">
        <v>16</v>
      </c>
      <c r="D6" s="19" t="s">
        <v>34</v>
      </c>
      <c r="E6" s="21">
        <v>1</v>
      </c>
      <c r="F6" s="24">
        <v>75.23</v>
      </c>
      <c r="G6" s="24">
        <v>75.23</v>
      </c>
    </row>
    <row r="7" spans="1:7" ht="15" customHeight="1">
      <c r="A7" s="8"/>
      <c r="B7" s="8"/>
      <c r="C7" s="8"/>
      <c r="D7" s="8"/>
      <c r="E7" s="63" t="s">
        <v>513</v>
      </c>
      <c r="F7" s="63"/>
      <c r="G7" s="25">
        <v>93.01</v>
      </c>
    </row>
    <row r="8" spans="1:7" ht="15" customHeight="1">
      <c r="A8" s="62" t="s">
        <v>514</v>
      </c>
      <c r="B8" s="62"/>
      <c r="C8" s="18" t="s">
        <v>3</v>
      </c>
      <c r="D8" s="18" t="s">
        <v>4</v>
      </c>
      <c r="E8" s="18" t="s">
        <v>501</v>
      </c>
      <c r="F8" s="18" t="s">
        <v>502</v>
      </c>
      <c r="G8" s="18" t="s">
        <v>503</v>
      </c>
    </row>
    <row r="9" spans="1:7" ht="15" customHeight="1">
      <c r="A9" s="19" t="s">
        <v>654</v>
      </c>
      <c r="B9" s="20" t="s">
        <v>655</v>
      </c>
      <c r="C9" s="19" t="s">
        <v>84</v>
      </c>
      <c r="D9" s="19" t="s">
        <v>517</v>
      </c>
      <c r="E9" s="21">
        <v>1</v>
      </c>
      <c r="F9" s="24">
        <v>10.38</v>
      </c>
      <c r="G9" s="24">
        <v>10.38</v>
      </c>
    </row>
    <row r="10" spans="1:7" ht="15" customHeight="1">
      <c r="A10" s="19" t="s">
        <v>656</v>
      </c>
      <c r="B10" s="20" t="s">
        <v>657</v>
      </c>
      <c r="C10" s="19" t="s">
        <v>84</v>
      </c>
      <c r="D10" s="19" t="s">
        <v>517</v>
      </c>
      <c r="E10" s="21">
        <v>0.5</v>
      </c>
      <c r="F10" s="24">
        <v>15.76</v>
      </c>
      <c r="G10" s="24">
        <v>7.88</v>
      </c>
    </row>
    <row r="11" spans="1:7" ht="15" customHeight="1">
      <c r="A11" s="8"/>
      <c r="B11" s="8"/>
      <c r="C11" s="8"/>
      <c r="D11" s="8"/>
      <c r="E11" s="63" t="s">
        <v>518</v>
      </c>
      <c r="F11" s="63"/>
      <c r="G11" s="25">
        <v>18.260000000000002</v>
      </c>
    </row>
    <row r="12" spans="1:7" ht="15" customHeight="1">
      <c r="A12" s="62" t="s">
        <v>568</v>
      </c>
      <c r="B12" s="62"/>
      <c r="C12" s="18" t="s">
        <v>3</v>
      </c>
      <c r="D12" s="18" t="s">
        <v>4</v>
      </c>
      <c r="E12" s="18" t="s">
        <v>501</v>
      </c>
      <c r="F12" s="18" t="s">
        <v>502</v>
      </c>
      <c r="G12" s="18" t="s">
        <v>503</v>
      </c>
    </row>
    <row r="13" spans="1:7" ht="15" customHeight="1">
      <c r="A13" s="19" t="s">
        <v>658</v>
      </c>
      <c r="B13" s="20" t="s">
        <v>659</v>
      </c>
      <c r="C13" s="19" t="s">
        <v>16</v>
      </c>
      <c r="D13" s="19" t="s">
        <v>38</v>
      </c>
      <c r="E13" s="21">
        <v>5.0000000000000001E-3</v>
      </c>
      <c r="F13" s="24">
        <v>375.33</v>
      </c>
      <c r="G13" s="24">
        <v>1.88</v>
      </c>
    </row>
    <row r="14" spans="1:7" ht="15" customHeight="1">
      <c r="A14" s="8"/>
      <c r="B14" s="8"/>
      <c r="C14" s="8"/>
      <c r="D14" s="8"/>
      <c r="E14" s="63" t="s">
        <v>571</v>
      </c>
      <c r="F14" s="63"/>
      <c r="G14" s="25">
        <v>1.88</v>
      </c>
    </row>
    <row r="15" spans="1:7" ht="15" customHeight="1">
      <c r="A15" s="8"/>
      <c r="B15" s="8"/>
      <c r="C15" s="8"/>
      <c r="D15" s="8"/>
      <c r="E15" s="64" t="s">
        <v>519</v>
      </c>
      <c r="F15" s="64"/>
      <c r="G15" s="4">
        <v>113.15</v>
      </c>
    </row>
    <row r="16" spans="1:7" ht="9.9499999999999993" customHeight="1">
      <c r="A16" s="8"/>
      <c r="B16" s="8"/>
      <c r="C16" s="60"/>
      <c r="D16" s="60"/>
      <c r="E16" s="8"/>
      <c r="F16" s="8"/>
      <c r="G16" s="8"/>
    </row>
    <row r="17" spans="1:7" ht="20.100000000000001" customHeight="1">
      <c r="A17" s="61" t="s">
        <v>660</v>
      </c>
      <c r="B17" s="61"/>
      <c r="C17" s="61"/>
      <c r="D17" s="61"/>
      <c r="E17" s="61"/>
      <c r="F17" s="61"/>
      <c r="G17" s="61"/>
    </row>
    <row r="18" spans="1:7" ht="15" customHeight="1">
      <c r="A18" s="62" t="s">
        <v>500</v>
      </c>
      <c r="B18" s="62"/>
      <c r="C18" s="18" t="s">
        <v>3</v>
      </c>
      <c r="D18" s="18" t="s">
        <v>4</v>
      </c>
      <c r="E18" s="18" t="s">
        <v>501</v>
      </c>
      <c r="F18" s="18" t="s">
        <v>502</v>
      </c>
      <c r="G18" s="18" t="s">
        <v>503</v>
      </c>
    </row>
    <row r="19" spans="1:7" ht="15" customHeight="1">
      <c r="A19" s="19" t="s">
        <v>650</v>
      </c>
      <c r="B19" s="20" t="s">
        <v>651</v>
      </c>
      <c r="C19" s="19" t="s">
        <v>16</v>
      </c>
      <c r="D19" s="19" t="s">
        <v>91</v>
      </c>
      <c r="E19" s="21">
        <v>2</v>
      </c>
      <c r="F19" s="24">
        <v>8.89</v>
      </c>
      <c r="G19" s="24">
        <v>17.78</v>
      </c>
    </row>
    <row r="20" spans="1:7" ht="15" customHeight="1">
      <c r="A20" s="19" t="s">
        <v>652</v>
      </c>
      <c r="B20" s="20" t="s">
        <v>653</v>
      </c>
      <c r="C20" s="19" t="s">
        <v>16</v>
      </c>
      <c r="D20" s="19" t="s">
        <v>34</v>
      </c>
      <c r="E20" s="21">
        <v>1</v>
      </c>
      <c r="F20" s="24">
        <v>75.23</v>
      </c>
      <c r="G20" s="24">
        <v>75.23</v>
      </c>
    </row>
    <row r="21" spans="1:7" ht="15" customHeight="1">
      <c r="A21" s="8"/>
      <c r="B21" s="8"/>
      <c r="C21" s="8"/>
      <c r="D21" s="8"/>
      <c r="E21" s="63" t="s">
        <v>513</v>
      </c>
      <c r="F21" s="63"/>
      <c r="G21" s="25">
        <v>93.01</v>
      </c>
    </row>
    <row r="22" spans="1:7" ht="15" customHeight="1">
      <c r="A22" s="62" t="s">
        <v>514</v>
      </c>
      <c r="B22" s="62"/>
      <c r="C22" s="18" t="s">
        <v>3</v>
      </c>
      <c r="D22" s="18" t="s">
        <v>4</v>
      </c>
      <c r="E22" s="18" t="s">
        <v>501</v>
      </c>
      <c r="F22" s="18" t="s">
        <v>502</v>
      </c>
      <c r="G22" s="18" t="s">
        <v>503</v>
      </c>
    </row>
    <row r="23" spans="1:7" ht="15" customHeight="1">
      <c r="A23" s="19" t="s">
        <v>654</v>
      </c>
      <c r="B23" s="20" t="s">
        <v>655</v>
      </c>
      <c r="C23" s="19" t="s">
        <v>84</v>
      </c>
      <c r="D23" s="19" t="s">
        <v>517</v>
      </c>
      <c r="E23" s="21">
        <v>1</v>
      </c>
      <c r="F23" s="24">
        <v>10.38</v>
      </c>
      <c r="G23" s="24">
        <v>10.38</v>
      </c>
    </row>
    <row r="24" spans="1:7" ht="15" customHeight="1">
      <c r="A24" s="19" t="s">
        <v>656</v>
      </c>
      <c r="B24" s="20" t="s">
        <v>657</v>
      </c>
      <c r="C24" s="19" t="s">
        <v>84</v>
      </c>
      <c r="D24" s="19" t="s">
        <v>517</v>
      </c>
      <c r="E24" s="21">
        <v>0.5</v>
      </c>
      <c r="F24" s="24">
        <v>15.76</v>
      </c>
      <c r="G24" s="24">
        <v>7.88</v>
      </c>
    </row>
    <row r="25" spans="1:7" ht="15" customHeight="1">
      <c r="A25" s="8"/>
      <c r="B25" s="8"/>
      <c r="C25" s="8"/>
      <c r="D25" s="8"/>
      <c r="E25" s="63" t="s">
        <v>518</v>
      </c>
      <c r="F25" s="63"/>
      <c r="G25" s="25">
        <v>18.260000000000002</v>
      </c>
    </row>
    <row r="26" spans="1:7" ht="15" customHeight="1">
      <c r="A26" s="62" t="s">
        <v>568</v>
      </c>
      <c r="B26" s="62"/>
      <c r="C26" s="18" t="s">
        <v>3</v>
      </c>
      <c r="D26" s="18" t="s">
        <v>4</v>
      </c>
      <c r="E26" s="18" t="s">
        <v>501</v>
      </c>
      <c r="F26" s="18" t="s">
        <v>502</v>
      </c>
      <c r="G26" s="18" t="s">
        <v>503</v>
      </c>
    </row>
    <row r="27" spans="1:7" ht="15" customHeight="1">
      <c r="A27" s="19" t="s">
        <v>658</v>
      </c>
      <c r="B27" s="20" t="s">
        <v>659</v>
      </c>
      <c r="C27" s="19" t="s">
        <v>16</v>
      </c>
      <c r="D27" s="19" t="s">
        <v>38</v>
      </c>
      <c r="E27" s="21">
        <v>5.0000000000000001E-3</v>
      </c>
      <c r="F27" s="24">
        <v>375.33</v>
      </c>
      <c r="G27" s="24">
        <v>1.88</v>
      </c>
    </row>
    <row r="28" spans="1:7" ht="15" customHeight="1">
      <c r="A28" s="8"/>
      <c r="B28" s="8"/>
      <c r="C28" s="8"/>
      <c r="D28" s="8"/>
      <c r="E28" s="63" t="s">
        <v>571</v>
      </c>
      <c r="F28" s="63"/>
      <c r="G28" s="25">
        <v>1.88</v>
      </c>
    </row>
    <row r="29" spans="1:7" ht="15" customHeight="1">
      <c r="A29" s="8"/>
      <c r="B29" s="8"/>
      <c r="C29" s="8"/>
      <c r="D29" s="8"/>
      <c r="E29" s="64" t="s">
        <v>519</v>
      </c>
      <c r="F29" s="64"/>
      <c r="G29" s="4">
        <v>113.15</v>
      </c>
    </row>
    <row r="30" spans="1:7" ht="9.9499999999999993" customHeight="1">
      <c r="A30" s="8"/>
      <c r="B30" s="8"/>
      <c r="C30" s="60"/>
      <c r="D30" s="60"/>
      <c r="E30" s="8"/>
      <c r="F30" s="8"/>
      <c r="G30" s="8"/>
    </row>
    <row r="31" spans="1:7" ht="20.100000000000001" customHeight="1">
      <c r="A31" s="61" t="s">
        <v>660</v>
      </c>
      <c r="B31" s="61"/>
      <c r="C31" s="61"/>
      <c r="D31" s="61"/>
      <c r="E31" s="61"/>
      <c r="F31" s="61"/>
      <c r="G31" s="61"/>
    </row>
    <row r="32" spans="1:7" ht="15" customHeight="1">
      <c r="A32" s="62" t="s">
        <v>500</v>
      </c>
      <c r="B32" s="62"/>
      <c r="C32" s="18" t="s">
        <v>3</v>
      </c>
      <c r="D32" s="18" t="s">
        <v>4</v>
      </c>
      <c r="E32" s="18" t="s">
        <v>501</v>
      </c>
      <c r="F32" s="18" t="s">
        <v>502</v>
      </c>
      <c r="G32" s="18" t="s">
        <v>503</v>
      </c>
    </row>
    <row r="33" spans="1:7" ht="15" customHeight="1">
      <c r="A33" s="19" t="s">
        <v>650</v>
      </c>
      <c r="B33" s="20" t="s">
        <v>651</v>
      </c>
      <c r="C33" s="19" t="s">
        <v>16</v>
      </c>
      <c r="D33" s="19" t="s">
        <v>91</v>
      </c>
      <c r="E33" s="21">
        <v>2</v>
      </c>
      <c r="F33" s="24">
        <v>8.89</v>
      </c>
      <c r="G33" s="24">
        <v>17.78</v>
      </c>
    </row>
    <row r="34" spans="1:7" ht="15" customHeight="1">
      <c r="A34" s="19" t="s">
        <v>652</v>
      </c>
      <c r="B34" s="20" t="s">
        <v>653</v>
      </c>
      <c r="C34" s="19" t="s">
        <v>16</v>
      </c>
      <c r="D34" s="19" t="s">
        <v>34</v>
      </c>
      <c r="E34" s="21">
        <v>1</v>
      </c>
      <c r="F34" s="24">
        <v>75.23</v>
      </c>
      <c r="G34" s="24">
        <v>75.23</v>
      </c>
    </row>
    <row r="35" spans="1:7" ht="15" customHeight="1">
      <c r="A35" s="8"/>
      <c r="B35" s="8"/>
      <c r="C35" s="8"/>
      <c r="D35" s="8"/>
      <c r="E35" s="63" t="s">
        <v>513</v>
      </c>
      <c r="F35" s="63"/>
      <c r="G35" s="25">
        <v>93.01</v>
      </c>
    </row>
    <row r="36" spans="1:7" ht="15" customHeight="1">
      <c r="A36" s="62" t="s">
        <v>514</v>
      </c>
      <c r="B36" s="62"/>
      <c r="C36" s="18" t="s">
        <v>3</v>
      </c>
      <c r="D36" s="18" t="s">
        <v>4</v>
      </c>
      <c r="E36" s="18" t="s">
        <v>501</v>
      </c>
      <c r="F36" s="18" t="s">
        <v>502</v>
      </c>
      <c r="G36" s="18" t="s">
        <v>503</v>
      </c>
    </row>
    <row r="37" spans="1:7" ht="15" customHeight="1">
      <c r="A37" s="19" t="s">
        <v>654</v>
      </c>
      <c r="B37" s="20" t="s">
        <v>655</v>
      </c>
      <c r="C37" s="19" t="s">
        <v>84</v>
      </c>
      <c r="D37" s="19" t="s">
        <v>517</v>
      </c>
      <c r="E37" s="21">
        <v>1</v>
      </c>
      <c r="F37" s="24">
        <v>10.38</v>
      </c>
      <c r="G37" s="24">
        <v>10.38</v>
      </c>
    </row>
    <row r="38" spans="1:7" ht="15" customHeight="1">
      <c r="A38" s="19" t="s">
        <v>656</v>
      </c>
      <c r="B38" s="20" t="s">
        <v>657</v>
      </c>
      <c r="C38" s="19" t="s">
        <v>84</v>
      </c>
      <c r="D38" s="19" t="s">
        <v>517</v>
      </c>
      <c r="E38" s="21">
        <v>0.5</v>
      </c>
      <c r="F38" s="24">
        <v>15.76</v>
      </c>
      <c r="G38" s="24">
        <v>7.88</v>
      </c>
    </row>
    <row r="39" spans="1:7" ht="15" customHeight="1">
      <c r="A39" s="8"/>
      <c r="B39" s="8"/>
      <c r="C39" s="8"/>
      <c r="D39" s="8"/>
      <c r="E39" s="63" t="s">
        <v>518</v>
      </c>
      <c r="F39" s="63"/>
      <c r="G39" s="25">
        <v>18.260000000000002</v>
      </c>
    </row>
    <row r="40" spans="1:7" ht="15" customHeight="1">
      <c r="A40" s="62" t="s">
        <v>568</v>
      </c>
      <c r="B40" s="62"/>
      <c r="C40" s="18" t="s">
        <v>3</v>
      </c>
      <c r="D40" s="18" t="s">
        <v>4</v>
      </c>
      <c r="E40" s="18" t="s">
        <v>501</v>
      </c>
      <c r="F40" s="18" t="s">
        <v>502</v>
      </c>
      <c r="G40" s="18" t="s">
        <v>503</v>
      </c>
    </row>
    <row r="41" spans="1:7" ht="15" customHeight="1">
      <c r="A41" s="19" t="s">
        <v>658</v>
      </c>
      <c r="B41" s="20" t="s">
        <v>659</v>
      </c>
      <c r="C41" s="19" t="s">
        <v>16</v>
      </c>
      <c r="D41" s="19" t="s">
        <v>38</v>
      </c>
      <c r="E41" s="21">
        <v>5.0000000000000001E-3</v>
      </c>
      <c r="F41" s="24">
        <v>375.33</v>
      </c>
      <c r="G41" s="24">
        <v>1.88</v>
      </c>
    </row>
    <row r="42" spans="1:7" ht="15" customHeight="1">
      <c r="A42" s="8"/>
      <c r="B42" s="8"/>
      <c r="C42" s="8"/>
      <c r="D42" s="8"/>
      <c r="E42" s="63" t="s">
        <v>571</v>
      </c>
      <c r="F42" s="63"/>
      <c r="G42" s="25">
        <v>1.88</v>
      </c>
    </row>
    <row r="43" spans="1:7" ht="15" customHeight="1">
      <c r="A43" s="8"/>
      <c r="B43" s="8"/>
      <c r="C43" s="8"/>
      <c r="D43" s="8"/>
      <c r="E43" s="64" t="s">
        <v>519</v>
      </c>
      <c r="F43" s="64"/>
      <c r="G43" s="4">
        <v>113.15</v>
      </c>
    </row>
    <row r="44" spans="1:7" ht="9.9499999999999993" customHeight="1">
      <c r="A44" s="8"/>
      <c r="B44" s="8"/>
      <c r="C44" s="60"/>
      <c r="D44" s="60"/>
      <c r="E44" s="8"/>
      <c r="F44" s="8"/>
      <c r="G44" s="8"/>
    </row>
    <row r="45" spans="1:7" ht="20.100000000000001" customHeight="1">
      <c r="A45" s="61" t="s">
        <v>660</v>
      </c>
      <c r="B45" s="61"/>
      <c r="C45" s="61"/>
      <c r="D45" s="61"/>
      <c r="E45" s="61"/>
      <c r="F45" s="61"/>
      <c r="G45" s="61"/>
    </row>
    <row r="46" spans="1:7" ht="15" customHeight="1">
      <c r="A46" s="62" t="s">
        <v>500</v>
      </c>
      <c r="B46" s="62"/>
      <c r="C46" s="18" t="s">
        <v>3</v>
      </c>
      <c r="D46" s="18" t="s">
        <v>4</v>
      </c>
      <c r="E46" s="18" t="s">
        <v>501</v>
      </c>
      <c r="F46" s="18" t="s">
        <v>502</v>
      </c>
      <c r="G46" s="18" t="s">
        <v>503</v>
      </c>
    </row>
    <row r="47" spans="1:7" ht="15" customHeight="1">
      <c r="A47" s="19" t="s">
        <v>650</v>
      </c>
      <c r="B47" s="20" t="s">
        <v>651</v>
      </c>
      <c r="C47" s="19" t="s">
        <v>16</v>
      </c>
      <c r="D47" s="19" t="s">
        <v>91</v>
      </c>
      <c r="E47" s="21">
        <v>2</v>
      </c>
      <c r="F47" s="24">
        <v>8.89</v>
      </c>
      <c r="G47" s="24">
        <v>17.78</v>
      </c>
    </row>
    <row r="48" spans="1:7" ht="15" customHeight="1">
      <c r="A48" s="19" t="s">
        <v>652</v>
      </c>
      <c r="B48" s="20" t="s">
        <v>653</v>
      </c>
      <c r="C48" s="19" t="s">
        <v>16</v>
      </c>
      <c r="D48" s="19" t="s">
        <v>34</v>
      </c>
      <c r="E48" s="21">
        <v>1</v>
      </c>
      <c r="F48" s="24">
        <v>75.23</v>
      </c>
      <c r="G48" s="24">
        <v>75.23</v>
      </c>
    </row>
    <row r="49" spans="1:7" ht="15" customHeight="1">
      <c r="A49" s="8"/>
      <c r="B49" s="8"/>
      <c r="C49" s="8"/>
      <c r="D49" s="8"/>
      <c r="E49" s="63" t="s">
        <v>513</v>
      </c>
      <c r="F49" s="63"/>
      <c r="G49" s="25">
        <v>93.01</v>
      </c>
    </row>
    <row r="50" spans="1:7" ht="15" customHeight="1">
      <c r="A50" s="62" t="s">
        <v>514</v>
      </c>
      <c r="B50" s="62"/>
      <c r="C50" s="18" t="s">
        <v>3</v>
      </c>
      <c r="D50" s="18" t="s">
        <v>4</v>
      </c>
      <c r="E50" s="18" t="s">
        <v>501</v>
      </c>
      <c r="F50" s="18" t="s">
        <v>502</v>
      </c>
      <c r="G50" s="18" t="s">
        <v>503</v>
      </c>
    </row>
    <row r="51" spans="1:7" ht="15" customHeight="1">
      <c r="A51" s="19" t="s">
        <v>654</v>
      </c>
      <c r="B51" s="20" t="s">
        <v>655</v>
      </c>
      <c r="C51" s="19" t="s">
        <v>84</v>
      </c>
      <c r="D51" s="19" t="s">
        <v>517</v>
      </c>
      <c r="E51" s="21">
        <v>1</v>
      </c>
      <c r="F51" s="24">
        <v>10.38</v>
      </c>
      <c r="G51" s="24">
        <v>10.38</v>
      </c>
    </row>
    <row r="52" spans="1:7" ht="15" customHeight="1">
      <c r="A52" s="19" t="s">
        <v>656</v>
      </c>
      <c r="B52" s="20" t="s">
        <v>657</v>
      </c>
      <c r="C52" s="19" t="s">
        <v>84</v>
      </c>
      <c r="D52" s="19" t="s">
        <v>517</v>
      </c>
      <c r="E52" s="21">
        <v>0.5</v>
      </c>
      <c r="F52" s="24">
        <v>15.76</v>
      </c>
      <c r="G52" s="24">
        <v>7.88</v>
      </c>
    </row>
    <row r="53" spans="1:7" ht="15" customHeight="1">
      <c r="A53" s="8"/>
      <c r="B53" s="8"/>
      <c r="C53" s="8"/>
      <c r="D53" s="8"/>
      <c r="E53" s="63" t="s">
        <v>518</v>
      </c>
      <c r="F53" s="63"/>
      <c r="G53" s="25">
        <v>18.260000000000002</v>
      </c>
    </row>
    <row r="54" spans="1:7" ht="15" customHeight="1">
      <c r="A54" s="62" t="s">
        <v>568</v>
      </c>
      <c r="B54" s="62"/>
      <c r="C54" s="18" t="s">
        <v>3</v>
      </c>
      <c r="D54" s="18" t="s">
        <v>4</v>
      </c>
      <c r="E54" s="18" t="s">
        <v>501</v>
      </c>
      <c r="F54" s="18" t="s">
        <v>502</v>
      </c>
      <c r="G54" s="18" t="s">
        <v>503</v>
      </c>
    </row>
    <row r="55" spans="1:7" ht="15" customHeight="1">
      <c r="A55" s="19" t="s">
        <v>658</v>
      </c>
      <c r="B55" s="20" t="s">
        <v>659</v>
      </c>
      <c r="C55" s="19" t="s">
        <v>16</v>
      </c>
      <c r="D55" s="19" t="s">
        <v>38</v>
      </c>
      <c r="E55" s="21">
        <v>5.0000000000000001E-3</v>
      </c>
      <c r="F55" s="24">
        <v>375.33</v>
      </c>
      <c r="G55" s="24">
        <v>1.88</v>
      </c>
    </row>
    <row r="56" spans="1:7" ht="15" customHeight="1">
      <c r="A56" s="8"/>
      <c r="B56" s="8"/>
      <c r="C56" s="8"/>
      <c r="D56" s="8"/>
      <c r="E56" s="63" t="s">
        <v>571</v>
      </c>
      <c r="F56" s="63"/>
      <c r="G56" s="25">
        <v>1.88</v>
      </c>
    </row>
    <row r="57" spans="1:7" ht="15" customHeight="1">
      <c r="A57" s="8"/>
      <c r="B57" s="8"/>
      <c r="C57" s="8"/>
      <c r="D57" s="8"/>
      <c r="E57" s="64" t="s">
        <v>519</v>
      </c>
      <c r="F57" s="64"/>
      <c r="G57" s="4">
        <v>113.15</v>
      </c>
    </row>
  </sheetData>
  <mergeCells count="37">
    <mergeCell ref="E56:F56"/>
    <mergeCell ref="E57:F57"/>
    <mergeCell ref="A46:B46"/>
    <mergeCell ref="E49:F49"/>
    <mergeCell ref="A50:B50"/>
    <mergeCell ref="E53:F53"/>
    <mergeCell ref="A54:B54"/>
    <mergeCell ref="A40:B40"/>
    <mergeCell ref="E42:F42"/>
    <mergeCell ref="E43:F43"/>
    <mergeCell ref="C44:D44"/>
    <mergeCell ref="A45:G45"/>
    <mergeCell ref="A31:G31"/>
    <mergeCell ref="A32:B32"/>
    <mergeCell ref="E35:F35"/>
    <mergeCell ref="A36:B36"/>
    <mergeCell ref="E39:F39"/>
    <mergeCell ref="E25:F25"/>
    <mergeCell ref="A26:B26"/>
    <mergeCell ref="E28:F28"/>
    <mergeCell ref="E29:F29"/>
    <mergeCell ref="C30:D30"/>
    <mergeCell ref="C16:D16"/>
    <mergeCell ref="A17:G17"/>
    <mergeCell ref="A18:B18"/>
    <mergeCell ref="E21:F21"/>
    <mergeCell ref="A22:B22"/>
    <mergeCell ref="A8:B8"/>
    <mergeCell ref="E11:F11"/>
    <mergeCell ref="A12:B12"/>
    <mergeCell ref="E14:F14"/>
    <mergeCell ref="E15:F15"/>
    <mergeCell ref="A1:G1"/>
    <mergeCell ref="C2:D2"/>
    <mergeCell ref="A3:G3"/>
    <mergeCell ref="A4:B4"/>
    <mergeCell ref="E7:F7"/>
  </mergeCells>
  <pageMargins left="0" right="0" top="0" bottom="0" header="0" footer="0"/>
  <pageSetup paperSize="9" scale="85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/>
  </sheetPr>
  <dimension ref="A1:J96"/>
  <sheetViews>
    <sheetView workbookViewId="0"/>
  </sheetViews>
  <sheetFormatPr defaultRowHeight="15"/>
  <cols>
    <col min="1" max="1" width="9.28515625" customWidth="1"/>
    <col min="2" max="2" width="34.7109375" customWidth="1"/>
    <col min="3" max="3" width="13.7109375" customWidth="1"/>
    <col min="4" max="7" width="11.85546875" customWidth="1"/>
    <col min="8" max="8" width="10.140625" customWidth="1"/>
    <col min="9" max="9" width="1.7109375" customWidth="1"/>
    <col min="10" max="10" width="12.140625" customWidth="1"/>
  </cols>
  <sheetData>
    <row r="1" spans="1:10" ht="114" customHeight="1">
      <c r="A1" s="53"/>
      <c r="B1" s="53"/>
      <c r="C1" s="53"/>
      <c r="D1" s="53"/>
      <c r="E1" s="53"/>
      <c r="F1" s="53"/>
      <c r="G1" s="53"/>
      <c r="H1" s="53"/>
      <c r="I1" s="8"/>
      <c r="J1" s="8"/>
    </row>
    <row r="2" spans="1:10" ht="15.95" customHeight="1">
      <c r="A2" s="26" t="s">
        <v>0</v>
      </c>
      <c r="B2" s="26" t="s">
        <v>2</v>
      </c>
      <c r="C2" s="26" t="s">
        <v>661</v>
      </c>
      <c r="D2" s="26" t="s">
        <v>662</v>
      </c>
      <c r="E2" s="26" t="s">
        <v>663</v>
      </c>
      <c r="F2" s="26" t="s">
        <v>664</v>
      </c>
      <c r="G2" s="26" t="s">
        <v>665</v>
      </c>
      <c r="H2" s="65" t="s">
        <v>666</v>
      </c>
      <c r="I2" s="65"/>
      <c r="J2" s="27" t="s">
        <v>667</v>
      </c>
    </row>
    <row r="3" spans="1:10" ht="12" customHeight="1">
      <c r="A3" s="66" t="s">
        <v>11</v>
      </c>
      <c r="B3" s="67" t="s">
        <v>10</v>
      </c>
      <c r="C3" s="68">
        <v>0</v>
      </c>
      <c r="D3" s="28">
        <v>1</v>
      </c>
      <c r="E3" s="29"/>
      <c r="F3" s="29"/>
      <c r="G3" s="29"/>
      <c r="H3" s="30"/>
      <c r="I3" s="31"/>
      <c r="J3" s="32">
        <v>1</v>
      </c>
    </row>
    <row r="4" spans="1:10" ht="12.95" customHeight="1">
      <c r="A4" s="66"/>
      <c r="B4" s="67"/>
      <c r="C4" s="68"/>
      <c r="D4" s="33"/>
      <c r="E4" s="33"/>
      <c r="F4" s="33"/>
      <c r="G4" s="33"/>
      <c r="H4" s="34"/>
      <c r="I4" s="35"/>
      <c r="J4" s="36">
        <v>0</v>
      </c>
    </row>
    <row r="5" spans="1:10" ht="12" customHeight="1">
      <c r="A5" s="66" t="s">
        <v>11</v>
      </c>
      <c r="B5" s="67" t="s">
        <v>12</v>
      </c>
      <c r="C5" s="68">
        <v>1707.58</v>
      </c>
      <c r="D5" s="28">
        <v>1</v>
      </c>
      <c r="E5" s="29"/>
      <c r="F5" s="29"/>
      <c r="G5" s="29"/>
      <c r="H5" s="30"/>
      <c r="I5" s="31"/>
      <c r="J5" s="32">
        <v>1</v>
      </c>
    </row>
    <row r="6" spans="1:10" ht="12.95" customHeight="1">
      <c r="A6" s="66"/>
      <c r="B6" s="67"/>
      <c r="C6" s="68"/>
      <c r="D6" s="37">
        <v>1707.58</v>
      </c>
      <c r="E6" s="33"/>
      <c r="F6" s="33"/>
      <c r="G6" s="33"/>
      <c r="H6" s="34"/>
      <c r="I6" s="35"/>
      <c r="J6" s="36">
        <v>1707.58</v>
      </c>
    </row>
    <row r="7" spans="1:10" ht="12" customHeight="1">
      <c r="A7" s="66" t="s">
        <v>21</v>
      </c>
      <c r="B7" s="67" t="s">
        <v>22</v>
      </c>
      <c r="C7" s="68">
        <v>6896.88</v>
      </c>
      <c r="D7" s="28">
        <v>0.5</v>
      </c>
      <c r="E7" s="28">
        <v>0.5</v>
      </c>
      <c r="F7" s="29"/>
      <c r="G7" s="29"/>
      <c r="H7" s="30"/>
      <c r="I7" s="31"/>
      <c r="J7" s="32">
        <v>1</v>
      </c>
    </row>
    <row r="8" spans="1:10" ht="12.95" customHeight="1">
      <c r="A8" s="66"/>
      <c r="B8" s="67"/>
      <c r="C8" s="68"/>
      <c r="D8" s="37">
        <v>3448.44</v>
      </c>
      <c r="E8" s="37">
        <v>3448.44</v>
      </c>
      <c r="F8" s="33"/>
      <c r="G8" s="33"/>
      <c r="H8" s="34"/>
      <c r="I8" s="35"/>
      <c r="J8" s="36">
        <v>6896.88</v>
      </c>
    </row>
    <row r="9" spans="1:10" ht="12" customHeight="1">
      <c r="A9" s="66" t="s">
        <v>26</v>
      </c>
      <c r="B9" s="67" t="s">
        <v>27</v>
      </c>
      <c r="C9" s="68">
        <v>222031.91</v>
      </c>
      <c r="D9" s="28">
        <v>0.2</v>
      </c>
      <c r="E9" s="28">
        <v>0.2</v>
      </c>
      <c r="F9" s="28">
        <v>0.2</v>
      </c>
      <c r="G9" s="28">
        <v>0.2</v>
      </c>
      <c r="H9" s="69">
        <v>0.2</v>
      </c>
      <c r="I9" s="69"/>
      <c r="J9" s="32">
        <v>1</v>
      </c>
    </row>
    <row r="10" spans="1:10" ht="12.95" customHeight="1">
      <c r="A10" s="66"/>
      <c r="B10" s="67"/>
      <c r="C10" s="68"/>
      <c r="D10" s="37">
        <v>44406.38</v>
      </c>
      <c r="E10" s="37">
        <v>44406.38</v>
      </c>
      <c r="F10" s="37">
        <v>44406.38</v>
      </c>
      <c r="G10" s="37">
        <v>44406.38</v>
      </c>
      <c r="H10" s="70">
        <v>44406.39</v>
      </c>
      <c r="I10" s="70"/>
      <c r="J10" s="36">
        <v>222031.91</v>
      </c>
    </row>
    <row r="11" spans="1:10" ht="12" customHeight="1">
      <c r="A11" s="66" t="s">
        <v>42</v>
      </c>
      <c r="B11" s="67" t="s">
        <v>43</v>
      </c>
      <c r="C11" s="68">
        <v>3780.51</v>
      </c>
      <c r="D11" s="29"/>
      <c r="E11" s="29"/>
      <c r="F11" s="29"/>
      <c r="G11" s="29"/>
      <c r="H11" s="69">
        <v>1</v>
      </c>
      <c r="I11" s="69"/>
      <c r="J11" s="32">
        <v>1</v>
      </c>
    </row>
    <row r="12" spans="1:10" ht="12.95" customHeight="1">
      <c r="A12" s="66"/>
      <c r="B12" s="67"/>
      <c r="C12" s="68"/>
      <c r="D12" s="33"/>
      <c r="E12" s="33"/>
      <c r="F12" s="33"/>
      <c r="G12" s="33"/>
      <c r="H12" s="70">
        <v>3780.51</v>
      </c>
      <c r="I12" s="70"/>
      <c r="J12" s="36">
        <v>3780.51</v>
      </c>
    </row>
    <row r="13" spans="1:10" ht="12" customHeight="1">
      <c r="A13" s="66" t="s">
        <v>48</v>
      </c>
      <c r="B13" s="67" t="s">
        <v>47</v>
      </c>
      <c r="C13" s="68">
        <v>0</v>
      </c>
      <c r="D13" s="28">
        <v>1</v>
      </c>
      <c r="E13" s="29"/>
      <c r="F13" s="29"/>
      <c r="G13" s="29"/>
      <c r="H13" s="30"/>
      <c r="I13" s="31"/>
      <c r="J13" s="32">
        <v>1</v>
      </c>
    </row>
    <row r="14" spans="1:10" ht="12.95" customHeight="1">
      <c r="A14" s="66"/>
      <c r="B14" s="67"/>
      <c r="C14" s="68"/>
      <c r="D14" s="33"/>
      <c r="E14" s="33"/>
      <c r="F14" s="33"/>
      <c r="G14" s="33"/>
      <c r="H14" s="34"/>
      <c r="I14" s="35"/>
      <c r="J14" s="36">
        <v>0</v>
      </c>
    </row>
    <row r="15" spans="1:10" ht="12" customHeight="1">
      <c r="A15" s="66" t="s">
        <v>48</v>
      </c>
      <c r="B15" s="67" t="s">
        <v>12</v>
      </c>
      <c r="C15" s="68">
        <v>1593.01</v>
      </c>
      <c r="D15" s="28">
        <v>1</v>
      </c>
      <c r="E15" s="29"/>
      <c r="F15" s="29"/>
      <c r="G15" s="29"/>
      <c r="H15" s="30"/>
      <c r="I15" s="31"/>
      <c r="J15" s="32">
        <v>1</v>
      </c>
    </row>
    <row r="16" spans="1:10" ht="12.95" customHeight="1">
      <c r="A16" s="66"/>
      <c r="B16" s="67"/>
      <c r="C16" s="68"/>
      <c r="D16" s="37">
        <v>1593.01</v>
      </c>
      <c r="E16" s="33"/>
      <c r="F16" s="33"/>
      <c r="G16" s="33"/>
      <c r="H16" s="34"/>
      <c r="I16" s="35"/>
      <c r="J16" s="36">
        <v>1593.01</v>
      </c>
    </row>
    <row r="17" spans="1:10" ht="12" customHeight="1">
      <c r="A17" s="66" t="s">
        <v>51</v>
      </c>
      <c r="B17" s="67" t="s">
        <v>22</v>
      </c>
      <c r="C17" s="68">
        <v>5959.44</v>
      </c>
      <c r="D17" s="28">
        <v>0.5</v>
      </c>
      <c r="E17" s="28">
        <v>0.5</v>
      </c>
      <c r="F17" s="29"/>
      <c r="G17" s="29"/>
      <c r="H17" s="30"/>
      <c r="I17" s="31"/>
      <c r="J17" s="32">
        <v>1</v>
      </c>
    </row>
    <row r="18" spans="1:10" ht="12.95" customHeight="1">
      <c r="A18" s="66"/>
      <c r="B18" s="67"/>
      <c r="C18" s="68"/>
      <c r="D18" s="37">
        <v>2979.72</v>
      </c>
      <c r="E18" s="37">
        <v>2979.72</v>
      </c>
      <c r="F18" s="33"/>
      <c r="G18" s="33"/>
      <c r="H18" s="34"/>
      <c r="I18" s="35"/>
      <c r="J18" s="36">
        <v>5959.44</v>
      </c>
    </row>
    <row r="19" spans="1:10" ht="12" customHeight="1">
      <c r="A19" s="66" t="s">
        <v>53</v>
      </c>
      <c r="B19" s="67" t="s">
        <v>27</v>
      </c>
      <c r="C19" s="68">
        <v>191962.29</v>
      </c>
      <c r="D19" s="28">
        <v>0.2</v>
      </c>
      <c r="E19" s="28">
        <v>0.2</v>
      </c>
      <c r="F19" s="28">
        <v>0.2</v>
      </c>
      <c r="G19" s="28">
        <v>0.2</v>
      </c>
      <c r="H19" s="69">
        <v>0.2</v>
      </c>
      <c r="I19" s="69"/>
      <c r="J19" s="32">
        <v>1</v>
      </c>
    </row>
    <row r="20" spans="1:10" ht="12.95" customHeight="1">
      <c r="A20" s="66"/>
      <c r="B20" s="67"/>
      <c r="C20" s="68"/>
      <c r="D20" s="37">
        <v>38392.46</v>
      </c>
      <c r="E20" s="37">
        <v>38392.46</v>
      </c>
      <c r="F20" s="37">
        <v>38392.46</v>
      </c>
      <c r="G20" s="37">
        <v>38392.46</v>
      </c>
      <c r="H20" s="70">
        <v>38392.449999999997</v>
      </c>
      <c r="I20" s="70"/>
      <c r="J20" s="36">
        <v>191962.29</v>
      </c>
    </row>
    <row r="21" spans="1:10" ht="12" customHeight="1">
      <c r="A21" s="66" t="s">
        <v>58</v>
      </c>
      <c r="B21" s="67" t="s">
        <v>43</v>
      </c>
      <c r="C21" s="68">
        <v>3266.66</v>
      </c>
      <c r="D21" s="29"/>
      <c r="E21" s="29"/>
      <c r="F21" s="29"/>
      <c r="G21" s="29"/>
      <c r="H21" s="69">
        <v>1</v>
      </c>
      <c r="I21" s="69"/>
      <c r="J21" s="32">
        <v>1</v>
      </c>
    </row>
    <row r="22" spans="1:10" ht="12.95" customHeight="1">
      <c r="A22" s="66"/>
      <c r="B22" s="67"/>
      <c r="C22" s="68"/>
      <c r="D22" s="33"/>
      <c r="E22" s="33"/>
      <c r="F22" s="33"/>
      <c r="G22" s="33"/>
      <c r="H22" s="70">
        <v>3266.66</v>
      </c>
      <c r="I22" s="70"/>
      <c r="J22" s="36">
        <v>3266.66</v>
      </c>
    </row>
    <row r="23" spans="1:10" ht="12" customHeight="1">
      <c r="A23" s="66" t="s">
        <v>61</v>
      </c>
      <c r="B23" s="67" t="s">
        <v>60</v>
      </c>
      <c r="C23" s="68">
        <v>0</v>
      </c>
      <c r="D23" s="28">
        <v>1</v>
      </c>
      <c r="E23" s="29"/>
      <c r="F23" s="29"/>
      <c r="G23" s="29"/>
      <c r="H23" s="30"/>
      <c r="I23" s="31"/>
      <c r="J23" s="32">
        <v>1</v>
      </c>
    </row>
    <row r="24" spans="1:10" ht="12.95" customHeight="1">
      <c r="A24" s="66"/>
      <c r="B24" s="67"/>
      <c r="C24" s="68"/>
      <c r="D24" s="33"/>
      <c r="E24" s="33"/>
      <c r="F24" s="33"/>
      <c r="G24" s="33"/>
      <c r="H24" s="34"/>
      <c r="I24" s="35"/>
      <c r="J24" s="36">
        <v>0</v>
      </c>
    </row>
    <row r="25" spans="1:10" ht="12" customHeight="1">
      <c r="A25" s="66" t="s">
        <v>61</v>
      </c>
      <c r="B25" s="67" t="s">
        <v>12</v>
      </c>
      <c r="C25" s="68">
        <v>887.57</v>
      </c>
      <c r="D25" s="28">
        <v>1</v>
      </c>
      <c r="E25" s="29"/>
      <c r="F25" s="29"/>
      <c r="G25" s="29"/>
      <c r="H25" s="30"/>
      <c r="I25" s="31"/>
      <c r="J25" s="32">
        <v>1</v>
      </c>
    </row>
    <row r="26" spans="1:10" ht="12.95" customHeight="1">
      <c r="A26" s="66"/>
      <c r="B26" s="67"/>
      <c r="C26" s="68"/>
      <c r="D26" s="37">
        <v>887.57</v>
      </c>
      <c r="E26" s="33"/>
      <c r="F26" s="33"/>
      <c r="G26" s="33"/>
      <c r="H26" s="34"/>
      <c r="I26" s="35"/>
      <c r="J26" s="36">
        <v>887.57</v>
      </c>
    </row>
    <row r="27" spans="1:10" ht="12" customHeight="1">
      <c r="A27" s="66" t="s">
        <v>64</v>
      </c>
      <c r="B27" s="67" t="s">
        <v>22</v>
      </c>
      <c r="C27" s="68">
        <v>22804.77</v>
      </c>
      <c r="D27" s="28">
        <v>0.5</v>
      </c>
      <c r="E27" s="28">
        <v>0.5</v>
      </c>
      <c r="F27" s="29"/>
      <c r="G27" s="29"/>
      <c r="H27" s="30"/>
      <c r="I27" s="31"/>
      <c r="J27" s="32">
        <v>1</v>
      </c>
    </row>
    <row r="28" spans="1:10" ht="12.95" customHeight="1">
      <c r="A28" s="66"/>
      <c r="B28" s="67"/>
      <c r="C28" s="68"/>
      <c r="D28" s="37">
        <v>11402.39</v>
      </c>
      <c r="E28" s="37">
        <v>11402.38</v>
      </c>
      <c r="F28" s="33"/>
      <c r="G28" s="33"/>
      <c r="H28" s="34"/>
      <c r="I28" s="35"/>
      <c r="J28" s="36">
        <v>22804.77</v>
      </c>
    </row>
    <row r="29" spans="1:10" ht="12" customHeight="1">
      <c r="A29" s="66" t="s">
        <v>76</v>
      </c>
      <c r="B29" s="67" t="s">
        <v>77</v>
      </c>
      <c r="C29" s="68">
        <v>95150.52</v>
      </c>
      <c r="D29" s="28">
        <v>0.2</v>
      </c>
      <c r="E29" s="28">
        <v>0.2</v>
      </c>
      <c r="F29" s="28">
        <v>0.2</v>
      </c>
      <c r="G29" s="28">
        <v>0.2</v>
      </c>
      <c r="H29" s="69">
        <v>0.2</v>
      </c>
      <c r="I29" s="69"/>
      <c r="J29" s="32">
        <v>1</v>
      </c>
    </row>
    <row r="30" spans="1:10" ht="12.95" customHeight="1">
      <c r="A30" s="66"/>
      <c r="B30" s="67"/>
      <c r="C30" s="68"/>
      <c r="D30" s="37">
        <v>19030.099999999999</v>
      </c>
      <c r="E30" s="37">
        <v>19030.099999999999</v>
      </c>
      <c r="F30" s="37">
        <v>19030.099999999999</v>
      </c>
      <c r="G30" s="37">
        <v>19030.099999999999</v>
      </c>
      <c r="H30" s="70">
        <v>19030.12</v>
      </c>
      <c r="I30" s="70"/>
      <c r="J30" s="36">
        <v>95150.52</v>
      </c>
    </row>
    <row r="31" spans="1:10" ht="12" customHeight="1">
      <c r="A31" s="66" t="s">
        <v>95</v>
      </c>
      <c r="B31" s="67" t="s">
        <v>96</v>
      </c>
      <c r="C31" s="68">
        <v>15831.06</v>
      </c>
      <c r="D31" s="28">
        <v>0.2</v>
      </c>
      <c r="E31" s="28">
        <v>0.2</v>
      </c>
      <c r="F31" s="28">
        <v>0.2</v>
      </c>
      <c r="G31" s="28">
        <v>0.2</v>
      </c>
      <c r="H31" s="69">
        <v>0.2</v>
      </c>
      <c r="I31" s="69"/>
      <c r="J31" s="32">
        <v>1</v>
      </c>
    </row>
    <row r="32" spans="1:10" ht="12.95" customHeight="1">
      <c r="A32" s="66"/>
      <c r="B32" s="67"/>
      <c r="C32" s="68"/>
      <c r="D32" s="37">
        <v>3166.21</v>
      </c>
      <c r="E32" s="37">
        <v>3166.21</v>
      </c>
      <c r="F32" s="37">
        <v>3166.21</v>
      </c>
      <c r="G32" s="37">
        <v>3166.21</v>
      </c>
      <c r="H32" s="70">
        <v>3166.22</v>
      </c>
      <c r="I32" s="70"/>
      <c r="J32" s="36">
        <v>15831.06</v>
      </c>
    </row>
    <row r="33" spans="1:10" ht="12" customHeight="1">
      <c r="A33" s="66" t="s">
        <v>100</v>
      </c>
      <c r="B33" s="67" t="s">
        <v>43</v>
      </c>
      <c r="C33" s="68">
        <v>5844.06</v>
      </c>
      <c r="D33" s="29"/>
      <c r="E33" s="29"/>
      <c r="F33" s="29"/>
      <c r="G33" s="29"/>
      <c r="H33" s="69">
        <v>1</v>
      </c>
      <c r="I33" s="69"/>
      <c r="J33" s="32">
        <v>1</v>
      </c>
    </row>
    <row r="34" spans="1:10" ht="12.95" customHeight="1">
      <c r="A34" s="66"/>
      <c r="B34" s="67"/>
      <c r="C34" s="68"/>
      <c r="D34" s="33"/>
      <c r="E34" s="33"/>
      <c r="F34" s="33"/>
      <c r="G34" s="33"/>
      <c r="H34" s="70">
        <v>5844.06</v>
      </c>
      <c r="I34" s="70"/>
      <c r="J34" s="36">
        <v>5844.06</v>
      </c>
    </row>
    <row r="35" spans="1:10" ht="12" customHeight="1">
      <c r="A35" s="66" t="s">
        <v>108</v>
      </c>
      <c r="B35" s="67" t="s">
        <v>107</v>
      </c>
      <c r="C35" s="68">
        <v>0</v>
      </c>
      <c r="D35" s="28">
        <v>1</v>
      </c>
      <c r="E35" s="29"/>
      <c r="F35" s="29"/>
      <c r="G35" s="29"/>
      <c r="H35" s="30"/>
      <c r="I35" s="31"/>
      <c r="J35" s="32">
        <v>1</v>
      </c>
    </row>
    <row r="36" spans="1:10" ht="15" customHeight="1">
      <c r="A36" s="66"/>
      <c r="B36" s="67"/>
      <c r="C36" s="68"/>
      <c r="D36" s="33"/>
      <c r="E36" s="33"/>
      <c r="F36" s="33"/>
      <c r="G36" s="33"/>
      <c r="H36" s="34"/>
      <c r="I36" s="35"/>
      <c r="J36" s="36">
        <v>0</v>
      </c>
    </row>
    <row r="37" spans="1:10" ht="12" customHeight="1">
      <c r="A37" s="66" t="s">
        <v>108</v>
      </c>
      <c r="B37" s="67" t="s">
        <v>12</v>
      </c>
      <c r="C37" s="68">
        <v>933.44</v>
      </c>
      <c r="D37" s="28">
        <v>1</v>
      </c>
      <c r="E37" s="29"/>
      <c r="F37" s="29"/>
      <c r="G37" s="29"/>
      <c r="H37" s="30"/>
      <c r="I37" s="31"/>
      <c r="J37" s="32">
        <v>1</v>
      </c>
    </row>
    <row r="38" spans="1:10" ht="12.95" customHeight="1">
      <c r="A38" s="66"/>
      <c r="B38" s="67"/>
      <c r="C38" s="68"/>
      <c r="D38" s="37">
        <v>933.44</v>
      </c>
      <c r="E38" s="33"/>
      <c r="F38" s="33"/>
      <c r="G38" s="33"/>
      <c r="H38" s="34"/>
      <c r="I38" s="35"/>
      <c r="J38" s="36">
        <v>933.44</v>
      </c>
    </row>
    <row r="39" spans="1:10" ht="12" customHeight="1">
      <c r="A39" s="66" t="s">
        <v>111</v>
      </c>
      <c r="B39" s="67" t="s">
        <v>22</v>
      </c>
      <c r="C39" s="68">
        <v>38121.870000000003</v>
      </c>
      <c r="D39" s="28">
        <v>0.5</v>
      </c>
      <c r="E39" s="28">
        <v>0.5</v>
      </c>
      <c r="F39" s="29"/>
      <c r="G39" s="29"/>
      <c r="H39" s="30"/>
      <c r="I39" s="31"/>
      <c r="J39" s="32">
        <v>1</v>
      </c>
    </row>
    <row r="40" spans="1:10" ht="12.95" customHeight="1">
      <c r="A40" s="66"/>
      <c r="B40" s="67"/>
      <c r="C40" s="68"/>
      <c r="D40" s="37">
        <v>19060.939999999999</v>
      </c>
      <c r="E40" s="37">
        <v>19060.93</v>
      </c>
      <c r="F40" s="33"/>
      <c r="G40" s="33"/>
      <c r="H40" s="34"/>
      <c r="I40" s="35"/>
      <c r="J40" s="36">
        <v>38121.870000000003</v>
      </c>
    </row>
    <row r="41" spans="1:10" ht="12" customHeight="1">
      <c r="A41" s="66" t="s">
        <v>117</v>
      </c>
      <c r="B41" s="67" t="s">
        <v>77</v>
      </c>
      <c r="C41" s="68">
        <v>229201.86</v>
      </c>
      <c r="D41" s="28">
        <v>0.2</v>
      </c>
      <c r="E41" s="28">
        <v>0.2</v>
      </c>
      <c r="F41" s="28">
        <v>0.2</v>
      </c>
      <c r="G41" s="28">
        <v>0.2</v>
      </c>
      <c r="H41" s="69">
        <v>0.2</v>
      </c>
      <c r="I41" s="69"/>
      <c r="J41" s="32">
        <v>1</v>
      </c>
    </row>
    <row r="42" spans="1:10" ht="12.95" customHeight="1">
      <c r="A42" s="66"/>
      <c r="B42" s="67"/>
      <c r="C42" s="68"/>
      <c r="D42" s="37">
        <v>45840.37</v>
      </c>
      <c r="E42" s="37">
        <v>45840.37</v>
      </c>
      <c r="F42" s="37">
        <v>45840.37</v>
      </c>
      <c r="G42" s="37">
        <v>45840.37</v>
      </c>
      <c r="H42" s="70">
        <v>45840.38</v>
      </c>
      <c r="I42" s="70"/>
      <c r="J42" s="36">
        <v>229201.86</v>
      </c>
    </row>
    <row r="43" spans="1:10" ht="12" customHeight="1">
      <c r="A43" s="66" t="s">
        <v>123</v>
      </c>
      <c r="B43" s="67" t="s">
        <v>96</v>
      </c>
      <c r="C43" s="68">
        <v>15831.06</v>
      </c>
      <c r="D43" s="28">
        <v>0.2</v>
      </c>
      <c r="E43" s="28">
        <v>0.2</v>
      </c>
      <c r="F43" s="28">
        <v>0.2</v>
      </c>
      <c r="G43" s="28">
        <v>0.2</v>
      </c>
      <c r="H43" s="69">
        <v>0.2</v>
      </c>
      <c r="I43" s="69"/>
      <c r="J43" s="32">
        <v>1</v>
      </c>
    </row>
    <row r="44" spans="1:10" ht="12.95" customHeight="1">
      <c r="A44" s="66"/>
      <c r="B44" s="67"/>
      <c r="C44" s="68"/>
      <c r="D44" s="37">
        <v>3166.21</v>
      </c>
      <c r="E44" s="37">
        <v>3166.21</v>
      </c>
      <c r="F44" s="37">
        <v>3166.21</v>
      </c>
      <c r="G44" s="37">
        <v>3166.21</v>
      </c>
      <c r="H44" s="70">
        <v>3166.22</v>
      </c>
      <c r="I44" s="70"/>
      <c r="J44" s="36">
        <v>15831.06</v>
      </c>
    </row>
    <row r="45" spans="1:10" ht="12" customHeight="1">
      <c r="A45" s="66" t="s">
        <v>125</v>
      </c>
      <c r="B45" s="67" t="s">
        <v>43</v>
      </c>
      <c r="C45" s="68">
        <v>11503.92</v>
      </c>
      <c r="D45" s="29"/>
      <c r="E45" s="29"/>
      <c r="F45" s="29"/>
      <c r="G45" s="29"/>
      <c r="H45" s="69">
        <v>1</v>
      </c>
      <c r="I45" s="69"/>
      <c r="J45" s="32">
        <v>1</v>
      </c>
    </row>
    <row r="46" spans="1:10" ht="12.95" customHeight="1">
      <c r="A46" s="66"/>
      <c r="B46" s="67"/>
      <c r="C46" s="68"/>
      <c r="D46" s="33"/>
      <c r="E46" s="33"/>
      <c r="F46" s="33"/>
      <c r="G46" s="33"/>
      <c r="H46" s="70">
        <v>11503.92</v>
      </c>
      <c r="I46" s="70"/>
      <c r="J46" s="36">
        <v>11503.92</v>
      </c>
    </row>
    <row r="47" spans="1:10" ht="12" customHeight="1">
      <c r="A47" s="66" t="s">
        <v>129</v>
      </c>
      <c r="B47" s="67" t="s">
        <v>128</v>
      </c>
      <c r="C47" s="68">
        <v>0</v>
      </c>
      <c r="D47" s="28">
        <v>1</v>
      </c>
      <c r="E47" s="29"/>
      <c r="F47" s="29"/>
      <c r="G47" s="29"/>
      <c r="H47" s="30"/>
      <c r="I47" s="31"/>
      <c r="J47" s="32">
        <v>1</v>
      </c>
    </row>
    <row r="48" spans="1:10" ht="15" customHeight="1">
      <c r="A48" s="66"/>
      <c r="B48" s="67"/>
      <c r="C48" s="68"/>
      <c r="D48" s="33"/>
      <c r="E48" s="33"/>
      <c r="F48" s="33"/>
      <c r="G48" s="33"/>
      <c r="H48" s="34"/>
      <c r="I48" s="35"/>
      <c r="J48" s="36">
        <v>0</v>
      </c>
    </row>
    <row r="49" spans="1:10" ht="12" customHeight="1">
      <c r="A49" s="66" t="s">
        <v>129</v>
      </c>
      <c r="B49" s="67" t="s">
        <v>12</v>
      </c>
      <c r="C49" s="68">
        <v>933.44</v>
      </c>
      <c r="D49" s="28">
        <v>1</v>
      </c>
      <c r="E49" s="29"/>
      <c r="F49" s="29"/>
      <c r="G49" s="29"/>
      <c r="H49" s="30"/>
      <c r="I49" s="31"/>
      <c r="J49" s="32">
        <v>1</v>
      </c>
    </row>
    <row r="50" spans="1:10" ht="12.95" customHeight="1">
      <c r="A50" s="66"/>
      <c r="B50" s="67"/>
      <c r="C50" s="68"/>
      <c r="D50" s="37">
        <v>933.44</v>
      </c>
      <c r="E50" s="33"/>
      <c r="F50" s="33"/>
      <c r="G50" s="33"/>
      <c r="H50" s="34"/>
      <c r="I50" s="35"/>
      <c r="J50" s="36">
        <v>933.44</v>
      </c>
    </row>
    <row r="51" spans="1:10" ht="12" customHeight="1">
      <c r="A51" s="66" t="s">
        <v>132</v>
      </c>
      <c r="B51" s="67" t="s">
        <v>22</v>
      </c>
      <c r="C51" s="68">
        <v>38312.22</v>
      </c>
      <c r="D51" s="28">
        <v>0.5</v>
      </c>
      <c r="E51" s="28">
        <v>0.5</v>
      </c>
      <c r="F51" s="29"/>
      <c r="G51" s="29"/>
      <c r="H51" s="30"/>
      <c r="I51" s="31"/>
      <c r="J51" s="32">
        <v>1</v>
      </c>
    </row>
    <row r="52" spans="1:10" ht="12.95" customHeight="1">
      <c r="A52" s="66"/>
      <c r="B52" s="67"/>
      <c r="C52" s="68"/>
      <c r="D52" s="37">
        <v>19156.11</v>
      </c>
      <c r="E52" s="37">
        <v>19156.11</v>
      </c>
      <c r="F52" s="33"/>
      <c r="G52" s="33"/>
      <c r="H52" s="34"/>
      <c r="I52" s="35"/>
      <c r="J52" s="36">
        <v>38312.22</v>
      </c>
    </row>
    <row r="53" spans="1:10" ht="12" customHeight="1">
      <c r="A53" s="66" t="s">
        <v>138</v>
      </c>
      <c r="B53" s="67" t="s">
        <v>77</v>
      </c>
      <c r="C53" s="68">
        <v>229201.86</v>
      </c>
      <c r="D53" s="28">
        <v>0.2</v>
      </c>
      <c r="E53" s="28">
        <v>0.2</v>
      </c>
      <c r="F53" s="28">
        <v>0.2</v>
      </c>
      <c r="G53" s="28">
        <v>0.2</v>
      </c>
      <c r="H53" s="69">
        <v>0.2</v>
      </c>
      <c r="I53" s="69"/>
      <c r="J53" s="32">
        <v>1</v>
      </c>
    </row>
    <row r="54" spans="1:10" ht="12.95" customHeight="1">
      <c r="A54" s="66"/>
      <c r="B54" s="67"/>
      <c r="C54" s="68"/>
      <c r="D54" s="37">
        <v>45840.37</v>
      </c>
      <c r="E54" s="37">
        <v>45840.37</v>
      </c>
      <c r="F54" s="37">
        <v>45840.37</v>
      </c>
      <c r="G54" s="37">
        <v>45840.37</v>
      </c>
      <c r="H54" s="70">
        <v>45840.38</v>
      </c>
      <c r="I54" s="70"/>
      <c r="J54" s="36">
        <v>229201.86</v>
      </c>
    </row>
    <row r="55" spans="1:10" ht="12" customHeight="1">
      <c r="A55" s="66" t="s">
        <v>144</v>
      </c>
      <c r="B55" s="67" t="s">
        <v>96</v>
      </c>
      <c r="C55" s="68">
        <v>15831.06</v>
      </c>
      <c r="D55" s="28">
        <v>0.2</v>
      </c>
      <c r="E55" s="28">
        <v>0.2</v>
      </c>
      <c r="F55" s="28">
        <v>0.2</v>
      </c>
      <c r="G55" s="28">
        <v>0.2</v>
      </c>
      <c r="H55" s="69">
        <v>0.2</v>
      </c>
      <c r="I55" s="69"/>
      <c r="J55" s="32">
        <v>1</v>
      </c>
    </row>
    <row r="56" spans="1:10" ht="12.95" customHeight="1">
      <c r="A56" s="66"/>
      <c r="B56" s="67"/>
      <c r="C56" s="68"/>
      <c r="D56" s="37">
        <v>3166.21</v>
      </c>
      <c r="E56" s="37">
        <v>3166.21</v>
      </c>
      <c r="F56" s="37">
        <v>3166.21</v>
      </c>
      <c r="G56" s="37">
        <v>3166.21</v>
      </c>
      <c r="H56" s="70">
        <v>3166.22</v>
      </c>
      <c r="I56" s="70"/>
      <c r="J56" s="36">
        <v>15831.06</v>
      </c>
    </row>
    <row r="57" spans="1:10" ht="12" customHeight="1">
      <c r="A57" s="66" t="s">
        <v>146</v>
      </c>
      <c r="B57" s="67" t="s">
        <v>43</v>
      </c>
      <c r="C57" s="68">
        <v>11503.92</v>
      </c>
      <c r="D57" s="29"/>
      <c r="E57" s="29"/>
      <c r="F57" s="29"/>
      <c r="G57" s="29"/>
      <c r="H57" s="69">
        <v>1</v>
      </c>
      <c r="I57" s="69"/>
      <c r="J57" s="32">
        <v>1</v>
      </c>
    </row>
    <row r="58" spans="1:10" ht="12.95" customHeight="1">
      <c r="A58" s="66"/>
      <c r="B58" s="67"/>
      <c r="C58" s="68"/>
      <c r="D58" s="33"/>
      <c r="E58" s="33"/>
      <c r="F58" s="33"/>
      <c r="G58" s="33"/>
      <c r="H58" s="70">
        <v>11503.92</v>
      </c>
      <c r="I58" s="70"/>
      <c r="J58" s="36">
        <v>11503.92</v>
      </c>
    </row>
    <row r="59" spans="1:10" ht="12" customHeight="1">
      <c r="A59" s="66" t="s">
        <v>150</v>
      </c>
      <c r="B59" s="67" t="s">
        <v>12</v>
      </c>
      <c r="C59" s="68">
        <v>1470.25</v>
      </c>
      <c r="D59" s="28">
        <v>1</v>
      </c>
      <c r="E59" s="29"/>
      <c r="F59" s="29"/>
      <c r="G59" s="29"/>
      <c r="H59" s="30"/>
      <c r="I59" s="31"/>
      <c r="J59" s="32">
        <v>1</v>
      </c>
    </row>
    <row r="60" spans="1:10" ht="12.95" customHeight="1">
      <c r="A60" s="66"/>
      <c r="B60" s="67"/>
      <c r="C60" s="68"/>
      <c r="D60" s="37">
        <v>1470.25</v>
      </c>
      <c r="E60" s="33"/>
      <c r="F60" s="33"/>
      <c r="G60" s="33"/>
      <c r="H60" s="34"/>
      <c r="I60" s="35"/>
      <c r="J60" s="36">
        <v>1470.25</v>
      </c>
    </row>
    <row r="61" spans="1:10" ht="12" customHeight="1">
      <c r="A61" s="66" t="s">
        <v>153</v>
      </c>
      <c r="B61" s="67" t="s">
        <v>22</v>
      </c>
      <c r="C61" s="68">
        <v>20716.45</v>
      </c>
      <c r="D61" s="28">
        <v>0.5</v>
      </c>
      <c r="E61" s="28">
        <v>0.5</v>
      </c>
      <c r="F61" s="29"/>
      <c r="G61" s="29"/>
      <c r="H61" s="30"/>
      <c r="I61" s="31"/>
      <c r="J61" s="32">
        <v>1</v>
      </c>
    </row>
    <row r="62" spans="1:10" ht="12.95" customHeight="1">
      <c r="A62" s="66"/>
      <c r="B62" s="67"/>
      <c r="C62" s="68"/>
      <c r="D62" s="37">
        <v>10358.23</v>
      </c>
      <c r="E62" s="37">
        <v>10358.219999999999</v>
      </c>
      <c r="F62" s="33"/>
      <c r="G62" s="33"/>
      <c r="H62" s="34"/>
      <c r="I62" s="35"/>
      <c r="J62" s="36">
        <v>20716.45</v>
      </c>
    </row>
    <row r="63" spans="1:10" ht="12" customHeight="1">
      <c r="A63" s="66" t="s">
        <v>157</v>
      </c>
      <c r="B63" s="67" t="s">
        <v>27</v>
      </c>
      <c r="C63" s="68">
        <v>160147.51999999999</v>
      </c>
      <c r="D63" s="28">
        <v>0.2</v>
      </c>
      <c r="E63" s="28">
        <v>0.2</v>
      </c>
      <c r="F63" s="28">
        <v>0.2</v>
      </c>
      <c r="G63" s="28">
        <v>0.2</v>
      </c>
      <c r="H63" s="69">
        <v>0.2</v>
      </c>
      <c r="I63" s="69"/>
      <c r="J63" s="32">
        <v>1</v>
      </c>
    </row>
    <row r="64" spans="1:10" ht="12.95" customHeight="1">
      <c r="A64" s="66"/>
      <c r="B64" s="67"/>
      <c r="C64" s="68"/>
      <c r="D64" s="37">
        <v>32029.5</v>
      </c>
      <c r="E64" s="37">
        <v>32029.5</v>
      </c>
      <c r="F64" s="37">
        <v>32029.5</v>
      </c>
      <c r="G64" s="37">
        <v>32029.5</v>
      </c>
      <c r="H64" s="70">
        <v>32029.52</v>
      </c>
      <c r="I64" s="70"/>
      <c r="J64" s="36">
        <v>160147.51999999999</v>
      </c>
    </row>
    <row r="65" spans="1:10" ht="12" customHeight="1">
      <c r="A65" s="66" t="s">
        <v>162</v>
      </c>
      <c r="B65" s="67" t="s">
        <v>43</v>
      </c>
      <c r="C65" s="68">
        <v>2716.1</v>
      </c>
      <c r="D65" s="29"/>
      <c r="E65" s="29"/>
      <c r="F65" s="29"/>
      <c r="G65" s="29"/>
      <c r="H65" s="69">
        <v>1</v>
      </c>
      <c r="I65" s="69"/>
      <c r="J65" s="32">
        <v>1</v>
      </c>
    </row>
    <row r="66" spans="1:10" ht="12.95" customHeight="1">
      <c r="A66" s="66"/>
      <c r="B66" s="67"/>
      <c r="C66" s="68"/>
      <c r="D66" s="33"/>
      <c r="E66" s="33"/>
      <c r="F66" s="33"/>
      <c r="G66" s="33"/>
      <c r="H66" s="70">
        <v>2716.1</v>
      </c>
      <c r="I66" s="70"/>
      <c r="J66" s="36">
        <v>2716.1</v>
      </c>
    </row>
    <row r="67" spans="1:10" ht="12" customHeight="1">
      <c r="A67" s="66" t="s">
        <v>165</v>
      </c>
      <c r="B67" s="67" t="s">
        <v>12</v>
      </c>
      <c r="C67" s="68">
        <v>1296.3399999999999</v>
      </c>
      <c r="D67" s="28">
        <v>1</v>
      </c>
      <c r="E67" s="29"/>
      <c r="F67" s="29"/>
      <c r="G67" s="29"/>
      <c r="H67" s="30"/>
      <c r="I67" s="31"/>
      <c r="J67" s="32">
        <v>1</v>
      </c>
    </row>
    <row r="68" spans="1:10" ht="12.95" customHeight="1">
      <c r="A68" s="66"/>
      <c r="B68" s="67"/>
      <c r="C68" s="68"/>
      <c r="D68" s="37">
        <v>1296.3399999999999</v>
      </c>
      <c r="E68" s="33"/>
      <c r="F68" s="33"/>
      <c r="G68" s="33"/>
      <c r="H68" s="34"/>
      <c r="I68" s="35"/>
      <c r="J68" s="36">
        <v>1296.3399999999999</v>
      </c>
    </row>
    <row r="69" spans="1:10" ht="12" customHeight="1">
      <c r="A69" s="66" t="s">
        <v>168</v>
      </c>
      <c r="B69" s="67" t="s">
        <v>22</v>
      </c>
      <c r="C69" s="68">
        <v>14767.47</v>
      </c>
      <c r="D69" s="28">
        <v>0.5</v>
      </c>
      <c r="E69" s="28">
        <v>0.5</v>
      </c>
      <c r="F69" s="29"/>
      <c r="G69" s="29"/>
      <c r="H69" s="30"/>
      <c r="I69" s="31"/>
      <c r="J69" s="32">
        <v>1</v>
      </c>
    </row>
    <row r="70" spans="1:10" ht="12.95" customHeight="1">
      <c r="A70" s="66"/>
      <c r="B70" s="67"/>
      <c r="C70" s="68"/>
      <c r="D70" s="37">
        <v>7383.74</v>
      </c>
      <c r="E70" s="37">
        <v>7383.73</v>
      </c>
      <c r="F70" s="33"/>
      <c r="G70" s="33"/>
      <c r="H70" s="34"/>
      <c r="I70" s="35"/>
      <c r="J70" s="36">
        <v>14767.47</v>
      </c>
    </row>
    <row r="71" spans="1:10" ht="12" customHeight="1">
      <c r="A71" s="66" t="s">
        <v>172</v>
      </c>
      <c r="B71" s="67" t="s">
        <v>27</v>
      </c>
      <c r="C71" s="68">
        <v>114908.82</v>
      </c>
      <c r="D71" s="28">
        <v>0.2</v>
      </c>
      <c r="E71" s="28">
        <v>0.2</v>
      </c>
      <c r="F71" s="28">
        <v>0.2</v>
      </c>
      <c r="G71" s="28">
        <v>0.2</v>
      </c>
      <c r="H71" s="69">
        <v>0.2</v>
      </c>
      <c r="I71" s="69"/>
      <c r="J71" s="32">
        <v>1</v>
      </c>
    </row>
    <row r="72" spans="1:10" ht="12.95" customHeight="1">
      <c r="A72" s="66"/>
      <c r="B72" s="67"/>
      <c r="C72" s="68"/>
      <c r="D72" s="37">
        <v>22981.759999999998</v>
      </c>
      <c r="E72" s="37">
        <v>22981.759999999998</v>
      </c>
      <c r="F72" s="37">
        <v>22981.759999999998</v>
      </c>
      <c r="G72" s="37">
        <v>22981.759999999998</v>
      </c>
      <c r="H72" s="70">
        <v>22981.78</v>
      </c>
      <c r="I72" s="70"/>
      <c r="J72" s="36">
        <v>114908.82</v>
      </c>
    </row>
    <row r="73" spans="1:10" ht="12" customHeight="1">
      <c r="A73" s="66" t="s">
        <v>177</v>
      </c>
      <c r="B73" s="67" t="s">
        <v>43</v>
      </c>
      <c r="C73" s="68">
        <v>1936.14</v>
      </c>
      <c r="D73" s="29"/>
      <c r="E73" s="29"/>
      <c r="F73" s="29"/>
      <c r="G73" s="29"/>
      <c r="H73" s="69">
        <v>1</v>
      </c>
      <c r="I73" s="69"/>
      <c r="J73" s="32">
        <v>1</v>
      </c>
    </row>
    <row r="74" spans="1:10" ht="12.95" customHeight="1">
      <c r="A74" s="66"/>
      <c r="B74" s="67"/>
      <c r="C74" s="68"/>
      <c r="D74" s="33"/>
      <c r="E74" s="33"/>
      <c r="F74" s="33"/>
      <c r="G74" s="33"/>
      <c r="H74" s="70">
        <v>1936.14</v>
      </c>
      <c r="I74" s="70"/>
      <c r="J74" s="36">
        <v>1936.14</v>
      </c>
    </row>
    <row r="75" spans="1:10" ht="12" customHeight="1">
      <c r="A75" s="66" t="s">
        <v>180</v>
      </c>
      <c r="B75" s="67" t="s">
        <v>12</v>
      </c>
      <c r="C75" s="68">
        <v>1930.53</v>
      </c>
      <c r="D75" s="28">
        <v>1</v>
      </c>
      <c r="E75" s="29"/>
      <c r="F75" s="29"/>
      <c r="G75" s="29"/>
      <c r="H75" s="30"/>
      <c r="I75" s="31"/>
      <c r="J75" s="32">
        <v>1</v>
      </c>
    </row>
    <row r="76" spans="1:10" ht="12.95" customHeight="1">
      <c r="A76" s="66"/>
      <c r="B76" s="67"/>
      <c r="C76" s="68"/>
      <c r="D76" s="37">
        <v>1930.53</v>
      </c>
      <c r="E76" s="33"/>
      <c r="F76" s="33"/>
      <c r="G76" s="33"/>
      <c r="H76" s="34"/>
      <c r="I76" s="35"/>
      <c r="J76" s="36">
        <v>1930.53</v>
      </c>
    </row>
    <row r="77" spans="1:10" ht="12" customHeight="1">
      <c r="A77" s="66" t="s">
        <v>183</v>
      </c>
      <c r="B77" s="67" t="s">
        <v>22</v>
      </c>
      <c r="C77" s="68">
        <v>36383.33</v>
      </c>
      <c r="D77" s="28">
        <v>0.5</v>
      </c>
      <c r="E77" s="28">
        <v>0.5</v>
      </c>
      <c r="F77" s="29"/>
      <c r="G77" s="29"/>
      <c r="H77" s="30"/>
      <c r="I77" s="31"/>
      <c r="J77" s="32">
        <v>1</v>
      </c>
    </row>
    <row r="78" spans="1:10" ht="12.95" customHeight="1">
      <c r="A78" s="66"/>
      <c r="B78" s="67"/>
      <c r="C78" s="68"/>
      <c r="D78" s="37">
        <v>18191.669999999998</v>
      </c>
      <c r="E78" s="37">
        <v>18191.66</v>
      </c>
      <c r="F78" s="33"/>
      <c r="G78" s="33"/>
      <c r="H78" s="34"/>
      <c r="I78" s="35"/>
      <c r="J78" s="36">
        <v>36383.33</v>
      </c>
    </row>
    <row r="79" spans="1:10" ht="12" customHeight="1">
      <c r="A79" s="66" t="s">
        <v>187</v>
      </c>
      <c r="B79" s="67" t="s">
        <v>27</v>
      </c>
      <c r="C79" s="68">
        <v>283050.63</v>
      </c>
      <c r="D79" s="28">
        <v>0.2</v>
      </c>
      <c r="E79" s="28">
        <v>0.2</v>
      </c>
      <c r="F79" s="28">
        <v>0.2</v>
      </c>
      <c r="G79" s="28">
        <v>0.2</v>
      </c>
      <c r="H79" s="69">
        <v>0.2</v>
      </c>
      <c r="I79" s="69"/>
      <c r="J79" s="32">
        <v>1</v>
      </c>
    </row>
    <row r="80" spans="1:10" ht="12.95" customHeight="1">
      <c r="A80" s="66"/>
      <c r="B80" s="67"/>
      <c r="C80" s="68"/>
      <c r="D80" s="37">
        <v>56610.13</v>
      </c>
      <c r="E80" s="37">
        <v>56610.13</v>
      </c>
      <c r="F80" s="37">
        <v>56610.13</v>
      </c>
      <c r="G80" s="37">
        <v>56610.13</v>
      </c>
      <c r="H80" s="70">
        <v>56610.11</v>
      </c>
      <c r="I80" s="70"/>
      <c r="J80" s="36">
        <v>283050.63</v>
      </c>
    </row>
    <row r="81" spans="1:10" ht="12" customHeight="1">
      <c r="A81" s="66" t="s">
        <v>192</v>
      </c>
      <c r="B81" s="67" t="s">
        <v>43</v>
      </c>
      <c r="C81" s="68">
        <v>4780.3999999999996</v>
      </c>
      <c r="D81" s="29"/>
      <c r="E81" s="29"/>
      <c r="F81" s="29"/>
      <c r="G81" s="29"/>
      <c r="H81" s="69">
        <v>1</v>
      </c>
      <c r="I81" s="69"/>
      <c r="J81" s="32">
        <v>1</v>
      </c>
    </row>
    <row r="82" spans="1:10" ht="12.95" customHeight="1">
      <c r="A82" s="66"/>
      <c r="B82" s="67"/>
      <c r="C82" s="68"/>
      <c r="D82" s="33"/>
      <c r="E82" s="33"/>
      <c r="F82" s="33"/>
      <c r="G82" s="33"/>
      <c r="H82" s="70">
        <v>4780.3999999999996</v>
      </c>
      <c r="I82" s="70"/>
      <c r="J82" s="36">
        <v>4780.3999999999996</v>
      </c>
    </row>
    <row r="83" spans="1:10" ht="12" customHeight="1">
      <c r="A83" s="66" t="s">
        <v>195</v>
      </c>
      <c r="B83" s="67" t="s">
        <v>12</v>
      </c>
      <c r="C83" s="68">
        <v>11171.93</v>
      </c>
      <c r="D83" s="28">
        <v>1</v>
      </c>
      <c r="E83" s="29"/>
      <c r="F83" s="29"/>
      <c r="G83" s="29"/>
      <c r="H83" s="30"/>
      <c r="I83" s="31"/>
      <c r="J83" s="32">
        <v>1</v>
      </c>
    </row>
    <row r="84" spans="1:10" ht="12.95" customHeight="1">
      <c r="A84" s="66"/>
      <c r="B84" s="67"/>
      <c r="C84" s="68"/>
      <c r="D84" s="37">
        <v>11171.93</v>
      </c>
      <c r="E84" s="33"/>
      <c r="F84" s="33"/>
      <c r="G84" s="33"/>
      <c r="H84" s="34"/>
      <c r="I84" s="35"/>
      <c r="J84" s="36">
        <v>11171.93</v>
      </c>
    </row>
    <row r="85" spans="1:10" ht="12" customHeight="1">
      <c r="A85" s="66" t="s">
        <v>202</v>
      </c>
      <c r="B85" s="67" t="s">
        <v>22</v>
      </c>
      <c r="C85" s="68">
        <v>34002.85</v>
      </c>
      <c r="D85" s="28">
        <v>0.5</v>
      </c>
      <c r="E85" s="28">
        <v>0.5</v>
      </c>
      <c r="F85" s="29"/>
      <c r="G85" s="29"/>
      <c r="H85" s="30"/>
      <c r="I85" s="31"/>
      <c r="J85" s="32">
        <v>1</v>
      </c>
    </row>
    <row r="86" spans="1:10" ht="12.95" customHeight="1">
      <c r="A86" s="66"/>
      <c r="B86" s="67"/>
      <c r="C86" s="68"/>
      <c r="D86" s="37">
        <v>17001.43</v>
      </c>
      <c r="E86" s="37">
        <v>17001.419999999998</v>
      </c>
      <c r="F86" s="33"/>
      <c r="G86" s="33"/>
      <c r="H86" s="34"/>
      <c r="I86" s="35"/>
      <c r="J86" s="36">
        <v>34002.85</v>
      </c>
    </row>
    <row r="87" spans="1:10" ht="12" customHeight="1">
      <c r="A87" s="66" t="s">
        <v>209</v>
      </c>
      <c r="B87" s="67" t="s">
        <v>27</v>
      </c>
      <c r="C87" s="68">
        <v>86315.91</v>
      </c>
      <c r="D87" s="28">
        <v>0.2</v>
      </c>
      <c r="E87" s="28">
        <v>0.2</v>
      </c>
      <c r="F87" s="28">
        <v>0.2</v>
      </c>
      <c r="G87" s="28">
        <v>0.2</v>
      </c>
      <c r="H87" s="69">
        <v>0.2</v>
      </c>
      <c r="I87" s="69"/>
      <c r="J87" s="32">
        <v>1</v>
      </c>
    </row>
    <row r="88" spans="1:10" ht="12.95" customHeight="1">
      <c r="A88" s="66"/>
      <c r="B88" s="67"/>
      <c r="C88" s="68"/>
      <c r="D88" s="37">
        <v>17263.18</v>
      </c>
      <c r="E88" s="37">
        <v>17263.18</v>
      </c>
      <c r="F88" s="37">
        <v>17263.18</v>
      </c>
      <c r="G88" s="37">
        <v>17263.18</v>
      </c>
      <c r="H88" s="70">
        <v>17263.189999999999</v>
      </c>
      <c r="I88" s="70"/>
      <c r="J88" s="36">
        <v>86315.91</v>
      </c>
    </row>
    <row r="89" spans="1:10" ht="12" customHeight="1">
      <c r="A89" s="66" t="s">
        <v>214</v>
      </c>
      <c r="B89" s="67" t="s">
        <v>77</v>
      </c>
      <c r="C89" s="68">
        <v>91789.56</v>
      </c>
      <c r="D89" s="28">
        <v>0.2</v>
      </c>
      <c r="E89" s="28">
        <v>0.2</v>
      </c>
      <c r="F89" s="28">
        <v>0.2</v>
      </c>
      <c r="G89" s="28">
        <v>0.2</v>
      </c>
      <c r="H89" s="69">
        <v>0.2</v>
      </c>
      <c r="I89" s="69"/>
      <c r="J89" s="32">
        <v>1</v>
      </c>
    </row>
    <row r="90" spans="1:10" ht="12.95" customHeight="1">
      <c r="A90" s="66"/>
      <c r="B90" s="67"/>
      <c r="C90" s="68"/>
      <c r="D90" s="37">
        <v>18357.91</v>
      </c>
      <c r="E90" s="37">
        <v>18357.91</v>
      </c>
      <c r="F90" s="37">
        <v>18357.91</v>
      </c>
      <c r="G90" s="37">
        <v>18357.91</v>
      </c>
      <c r="H90" s="70">
        <v>18357.919999999998</v>
      </c>
      <c r="I90" s="70"/>
      <c r="J90" s="36">
        <v>91789.56</v>
      </c>
    </row>
    <row r="91" spans="1:10" ht="12" customHeight="1">
      <c r="A91" s="66" t="s">
        <v>220</v>
      </c>
      <c r="B91" s="67" t="s">
        <v>96</v>
      </c>
      <c r="C91" s="68">
        <v>15831.06</v>
      </c>
      <c r="D91" s="28">
        <v>0.2</v>
      </c>
      <c r="E91" s="28">
        <v>0.2</v>
      </c>
      <c r="F91" s="28">
        <v>0.2</v>
      </c>
      <c r="G91" s="28">
        <v>0.2</v>
      </c>
      <c r="H91" s="69">
        <v>0.2</v>
      </c>
      <c r="I91" s="69"/>
      <c r="J91" s="32">
        <v>1</v>
      </c>
    </row>
    <row r="92" spans="1:10" ht="12.95" customHeight="1">
      <c r="A92" s="66"/>
      <c r="B92" s="67"/>
      <c r="C92" s="68"/>
      <c r="D92" s="37">
        <v>3166.21</v>
      </c>
      <c r="E92" s="37">
        <v>3166.21</v>
      </c>
      <c r="F92" s="37">
        <v>3166.21</v>
      </c>
      <c r="G92" s="37">
        <v>3166.21</v>
      </c>
      <c r="H92" s="70">
        <v>3166.22</v>
      </c>
      <c r="I92" s="70"/>
      <c r="J92" s="36">
        <v>15831.06</v>
      </c>
    </row>
    <row r="93" spans="1:10" ht="12" customHeight="1">
      <c r="A93" s="66" t="s">
        <v>222</v>
      </c>
      <c r="B93" s="67" t="s">
        <v>43</v>
      </c>
      <c r="C93" s="68">
        <v>7312.22</v>
      </c>
      <c r="D93" s="29"/>
      <c r="E93" s="29"/>
      <c r="F93" s="29"/>
      <c r="G93" s="29"/>
      <c r="H93" s="69">
        <v>1</v>
      </c>
      <c r="I93" s="69"/>
      <c r="J93" s="32">
        <v>1</v>
      </c>
    </row>
    <row r="94" spans="1:10" ht="12.95" customHeight="1">
      <c r="A94" s="66"/>
      <c r="B94" s="67"/>
      <c r="C94" s="68"/>
      <c r="D94" s="33"/>
      <c r="E94" s="33"/>
      <c r="F94" s="33"/>
      <c r="G94" s="33"/>
      <c r="H94" s="70">
        <v>7312.22</v>
      </c>
      <c r="I94" s="70"/>
      <c r="J94" s="36">
        <v>7312.22</v>
      </c>
    </row>
    <row r="95" spans="1:10" ht="12" customHeight="1">
      <c r="A95" s="38"/>
      <c r="B95" s="39"/>
      <c r="C95" s="71">
        <v>2059618.42</v>
      </c>
      <c r="D95" s="40">
        <v>484323.76</v>
      </c>
      <c r="E95" s="40">
        <v>462399.61</v>
      </c>
      <c r="F95" s="40">
        <v>353417</v>
      </c>
      <c r="G95" s="40">
        <v>353417</v>
      </c>
      <c r="H95" s="72">
        <v>406061.05</v>
      </c>
      <c r="I95" s="72"/>
      <c r="J95" s="70">
        <v>2059618.42</v>
      </c>
    </row>
    <row r="96" spans="1:10" ht="12.95" customHeight="1">
      <c r="A96" s="41"/>
      <c r="B96" s="42"/>
      <c r="C96" s="71"/>
      <c r="D96" s="37">
        <v>484323.76</v>
      </c>
      <c r="E96" s="37">
        <v>946723.37</v>
      </c>
      <c r="F96" s="37">
        <v>1300140.3700000001</v>
      </c>
      <c r="G96" s="37">
        <v>1653557.37</v>
      </c>
      <c r="H96" s="70">
        <v>2059618.42</v>
      </c>
      <c r="I96" s="70"/>
      <c r="J96" s="70"/>
    </row>
  </sheetData>
  <mergeCells count="190">
    <mergeCell ref="C95:C96"/>
    <mergeCell ref="H95:I95"/>
    <mergeCell ref="J95:J96"/>
    <mergeCell ref="H96:I96"/>
    <mergeCell ref="A93:A94"/>
    <mergeCell ref="B93:B94"/>
    <mergeCell ref="C93:C94"/>
    <mergeCell ref="H93:I93"/>
    <mergeCell ref="H94:I94"/>
    <mergeCell ref="A91:A92"/>
    <mergeCell ref="B91:B92"/>
    <mergeCell ref="C91:C92"/>
    <mergeCell ref="H91:I91"/>
    <mergeCell ref="H92:I92"/>
    <mergeCell ref="A89:A90"/>
    <mergeCell ref="B89:B90"/>
    <mergeCell ref="C89:C90"/>
    <mergeCell ref="H89:I89"/>
    <mergeCell ref="H90:I90"/>
    <mergeCell ref="A87:A88"/>
    <mergeCell ref="B87:B88"/>
    <mergeCell ref="C87:C88"/>
    <mergeCell ref="H87:I87"/>
    <mergeCell ref="H88:I88"/>
    <mergeCell ref="A83:A84"/>
    <mergeCell ref="B83:B84"/>
    <mergeCell ref="C83:C84"/>
    <mergeCell ref="A85:A86"/>
    <mergeCell ref="B85:B86"/>
    <mergeCell ref="C85:C86"/>
    <mergeCell ref="A81:A82"/>
    <mergeCell ref="B81:B82"/>
    <mergeCell ref="C81:C82"/>
    <mergeCell ref="H81:I81"/>
    <mergeCell ref="H82:I82"/>
    <mergeCell ref="A79:A80"/>
    <mergeCell ref="B79:B80"/>
    <mergeCell ref="C79:C80"/>
    <mergeCell ref="H79:I79"/>
    <mergeCell ref="H80:I80"/>
    <mergeCell ref="A75:A76"/>
    <mergeCell ref="B75:B76"/>
    <mergeCell ref="C75:C76"/>
    <mergeCell ref="A77:A78"/>
    <mergeCell ref="B77:B78"/>
    <mergeCell ref="C77:C78"/>
    <mergeCell ref="A73:A74"/>
    <mergeCell ref="B73:B74"/>
    <mergeCell ref="C73:C74"/>
    <mergeCell ref="H73:I73"/>
    <mergeCell ref="H74:I74"/>
    <mergeCell ref="A71:A72"/>
    <mergeCell ref="B71:B72"/>
    <mergeCell ref="C71:C72"/>
    <mergeCell ref="H71:I71"/>
    <mergeCell ref="H72:I72"/>
    <mergeCell ref="A67:A68"/>
    <mergeCell ref="B67:B68"/>
    <mergeCell ref="C67:C68"/>
    <mergeCell ref="A69:A70"/>
    <mergeCell ref="B69:B70"/>
    <mergeCell ref="C69:C70"/>
    <mergeCell ref="A65:A66"/>
    <mergeCell ref="B65:B66"/>
    <mergeCell ref="C65:C66"/>
    <mergeCell ref="H65:I65"/>
    <mergeCell ref="H66:I66"/>
    <mergeCell ref="A63:A64"/>
    <mergeCell ref="B63:B64"/>
    <mergeCell ref="C63:C64"/>
    <mergeCell ref="H63:I63"/>
    <mergeCell ref="H64:I64"/>
    <mergeCell ref="A59:A60"/>
    <mergeCell ref="B59:B60"/>
    <mergeCell ref="C59:C60"/>
    <mergeCell ref="A61:A62"/>
    <mergeCell ref="B61:B62"/>
    <mergeCell ref="C61:C62"/>
    <mergeCell ref="A57:A58"/>
    <mergeCell ref="B57:B58"/>
    <mergeCell ref="C57:C58"/>
    <mergeCell ref="H57:I57"/>
    <mergeCell ref="H58:I58"/>
    <mergeCell ref="H53:I53"/>
    <mergeCell ref="H54:I54"/>
    <mergeCell ref="A55:A56"/>
    <mergeCell ref="B55:B56"/>
    <mergeCell ref="C55:C56"/>
    <mergeCell ref="H55:I55"/>
    <mergeCell ref="H56:I56"/>
    <mergeCell ref="A51:A52"/>
    <mergeCell ref="B51:B52"/>
    <mergeCell ref="C51:C52"/>
    <mergeCell ref="A53:A54"/>
    <mergeCell ref="B53:B54"/>
    <mergeCell ref="C53:C54"/>
    <mergeCell ref="A47:A48"/>
    <mergeCell ref="B47:B48"/>
    <mergeCell ref="C47:C48"/>
    <mergeCell ref="A49:A50"/>
    <mergeCell ref="B49:B50"/>
    <mergeCell ref="C49:C50"/>
    <mergeCell ref="A45:A46"/>
    <mergeCell ref="B45:B46"/>
    <mergeCell ref="C45:C46"/>
    <mergeCell ref="H45:I45"/>
    <mergeCell ref="H46:I46"/>
    <mergeCell ref="H41:I41"/>
    <mergeCell ref="H42:I42"/>
    <mergeCell ref="A43:A44"/>
    <mergeCell ref="B43:B44"/>
    <mergeCell ref="C43:C44"/>
    <mergeCell ref="H43:I43"/>
    <mergeCell ref="H44:I44"/>
    <mergeCell ref="A39:A40"/>
    <mergeCell ref="B39:B40"/>
    <mergeCell ref="C39:C40"/>
    <mergeCell ref="A41:A42"/>
    <mergeCell ref="B41:B42"/>
    <mergeCell ref="C41:C42"/>
    <mergeCell ref="A35:A36"/>
    <mergeCell ref="B35:B36"/>
    <mergeCell ref="C35:C36"/>
    <mergeCell ref="A37:A38"/>
    <mergeCell ref="B37:B38"/>
    <mergeCell ref="C37:C38"/>
    <mergeCell ref="A33:A34"/>
    <mergeCell ref="B33:B34"/>
    <mergeCell ref="C33:C34"/>
    <mergeCell ref="H33:I33"/>
    <mergeCell ref="H34:I34"/>
    <mergeCell ref="H29:I29"/>
    <mergeCell ref="H30:I30"/>
    <mergeCell ref="A31:A32"/>
    <mergeCell ref="B31:B32"/>
    <mergeCell ref="C31:C32"/>
    <mergeCell ref="H31:I31"/>
    <mergeCell ref="H32:I32"/>
    <mergeCell ref="A27:A28"/>
    <mergeCell ref="B27:B28"/>
    <mergeCell ref="C27:C28"/>
    <mergeCell ref="A29:A30"/>
    <mergeCell ref="B29:B30"/>
    <mergeCell ref="C29:C30"/>
    <mergeCell ref="A23:A24"/>
    <mergeCell ref="B23:B24"/>
    <mergeCell ref="C23:C24"/>
    <mergeCell ref="A25:A26"/>
    <mergeCell ref="B25:B26"/>
    <mergeCell ref="C25:C26"/>
    <mergeCell ref="H19:I19"/>
    <mergeCell ref="H20:I20"/>
    <mergeCell ref="A21:A22"/>
    <mergeCell ref="B21:B22"/>
    <mergeCell ref="C21:C22"/>
    <mergeCell ref="H21:I21"/>
    <mergeCell ref="H22:I22"/>
    <mergeCell ref="A17:A18"/>
    <mergeCell ref="B17:B18"/>
    <mergeCell ref="C17:C18"/>
    <mergeCell ref="A19:A20"/>
    <mergeCell ref="B19:B20"/>
    <mergeCell ref="C19:C20"/>
    <mergeCell ref="A13:A14"/>
    <mergeCell ref="B13:B14"/>
    <mergeCell ref="C13:C14"/>
    <mergeCell ref="A15:A16"/>
    <mergeCell ref="B15:B16"/>
    <mergeCell ref="C15:C16"/>
    <mergeCell ref="A11:A12"/>
    <mergeCell ref="B11:B12"/>
    <mergeCell ref="C11:C12"/>
    <mergeCell ref="H11:I11"/>
    <mergeCell ref="H12:I12"/>
    <mergeCell ref="A9:A10"/>
    <mergeCell ref="B9:B10"/>
    <mergeCell ref="C9:C10"/>
    <mergeCell ref="H9:I9"/>
    <mergeCell ref="H10:I10"/>
    <mergeCell ref="A5:A6"/>
    <mergeCell ref="B5:B6"/>
    <mergeCell ref="C5:C6"/>
    <mergeCell ref="A7:A8"/>
    <mergeCell ref="B7:B8"/>
    <mergeCell ref="C7:C8"/>
    <mergeCell ref="A1:H1"/>
    <mergeCell ref="H2:I2"/>
    <mergeCell ref="A3:A4"/>
    <mergeCell ref="B3:B4"/>
    <mergeCell ref="C3:C4"/>
  </mergeCells>
  <pageMargins left="0" right="0" top="0" bottom="0" header="0" footer="0"/>
  <pageSetup scale="85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/>
  </sheetPr>
  <dimension ref="A1:D26"/>
  <sheetViews>
    <sheetView workbookViewId="0"/>
  </sheetViews>
  <sheetFormatPr defaultRowHeight="15"/>
  <cols>
    <col min="1" max="1" width="9.28515625" customWidth="1"/>
    <col min="2" max="2" width="60.28515625" customWidth="1"/>
    <col min="3" max="3" width="8.28515625" customWidth="1"/>
    <col min="4" max="4" width="37.42578125" customWidth="1"/>
  </cols>
  <sheetData>
    <row r="1" spans="1:4" ht="114" customHeight="1">
      <c r="A1" s="53"/>
      <c r="B1" s="53"/>
      <c r="C1" s="53"/>
      <c r="D1" s="53"/>
    </row>
    <row r="2" spans="1:4" ht="12" customHeight="1">
      <c r="A2" s="8"/>
      <c r="B2" s="58" t="s">
        <v>668</v>
      </c>
      <c r="C2" s="58"/>
      <c r="D2" s="58"/>
    </row>
    <row r="3" spans="1:4" ht="15" customHeight="1">
      <c r="A3" s="43" t="s">
        <v>669</v>
      </c>
      <c r="B3" s="43" t="s">
        <v>2</v>
      </c>
      <c r="C3" s="43" t="s">
        <v>670</v>
      </c>
      <c r="D3" s="8"/>
    </row>
    <row r="4" spans="1:4" ht="8.1" customHeight="1">
      <c r="A4" s="8"/>
      <c r="B4" s="58"/>
      <c r="C4" s="58"/>
      <c r="D4" s="8"/>
    </row>
    <row r="5" spans="1:4" ht="12.95" customHeight="1">
      <c r="A5" s="8"/>
      <c r="B5" s="44" t="s">
        <v>671</v>
      </c>
      <c r="C5" s="8"/>
      <c r="D5" s="8"/>
    </row>
    <row r="6" spans="1:4" ht="12.95" customHeight="1">
      <c r="A6" s="45" t="s">
        <v>672</v>
      </c>
      <c r="B6" s="46" t="s">
        <v>673</v>
      </c>
      <c r="C6" s="47">
        <v>3.8</v>
      </c>
      <c r="D6" s="8"/>
    </row>
    <row r="7" spans="1:4" ht="12.95" customHeight="1">
      <c r="A7" s="45" t="s">
        <v>674</v>
      </c>
      <c r="B7" s="46" t="s">
        <v>675</v>
      </c>
      <c r="C7" s="47">
        <v>1.02</v>
      </c>
      <c r="D7" s="8"/>
    </row>
    <row r="8" spans="1:4" ht="12.95" customHeight="1">
      <c r="A8" s="45" t="s">
        <v>676</v>
      </c>
      <c r="B8" s="46" t="s">
        <v>677</v>
      </c>
      <c r="C8" s="47">
        <v>0.5</v>
      </c>
      <c r="D8" s="8"/>
    </row>
    <row r="9" spans="1:4" ht="15" customHeight="1">
      <c r="A9" s="8"/>
      <c r="B9" s="48" t="s">
        <v>503</v>
      </c>
      <c r="C9" s="49">
        <v>5.32</v>
      </c>
      <c r="D9" s="8"/>
    </row>
    <row r="10" spans="1:4" ht="15" customHeight="1">
      <c r="A10" s="8"/>
      <c r="B10" s="58" t="s">
        <v>668</v>
      </c>
      <c r="C10" s="58"/>
      <c r="D10" s="8"/>
    </row>
    <row r="11" spans="1:4" ht="8.1" customHeight="1">
      <c r="A11" s="8"/>
      <c r="B11" s="58"/>
      <c r="C11" s="58"/>
      <c r="D11" s="8"/>
    </row>
    <row r="12" spans="1:4" ht="12.95" customHeight="1">
      <c r="A12" s="8"/>
      <c r="B12" s="44" t="s">
        <v>678</v>
      </c>
      <c r="C12" s="8"/>
      <c r="D12" s="8"/>
    </row>
    <row r="13" spans="1:4" ht="12.95" customHeight="1">
      <c r="A13" s="45" t="s">
        <v>679</v>
      </c>
      <c r="B13" s="46" t="s">
        <v>680</v>
      </c>
      <c r="C13" s="47">
        <v>0.32</v>
      </c>
      <c r="D13" s="8"/>
    </row>
    <row r="14" spans="1:4" ht="12.95" customHeight="1">
      <c r="A14" s="45" t="s">
        <v>508</v>
      </c>
      <c r="B14" s="46" t="s">
        <v>681</v>
      </c>
      <c r="C14" s="47">
        <v>6.64</v>
      </c>
      <c r="D14" s="8"/>
    </row>
    <row r="15" spans="1:4" ht="15" customHeight="1">
      <c r="A15" s="8"/>
      <c r="B15" s="48" t="s">
        <v>503</v>
      </c>
      <c r="C15" s="49">
        <v>6.96</v>
      </c>
      <c r="D15" s="8"/>
    </row>
    <row r="16" spans="1:4" ht="15" customHeight="1">
      <c r="A16" s="8"/>
      <c r="B16" s="58" t="s">
        <v>668</v>
      </c>
      <c r="C16" s="58"/>
      <c r="D16" s="8"/>
    </row>
    <row r="17" spans="1:4" ht="8.1" customHeight="1">
      <c r="A17" s="8"/>
      <c r="B17" s="58"/>
      <c r="C17" s="58"/>
      <c r="D17" s="8"/>
    </row>
    <row r="18" spans="1:4" ht="12.95" customHeight="1">
      <c r="A18" s="50" t="s">
        <v>682</v>
      </c>
      <c r="B18" s="44" t="s">
        <v>683</v>
      </c>
      <c r="C18" s="8"/>
      <c r="D18" s="8"/>
    </row>
    <row r="19" spans="1:4" ht="12.95" customHeight="1">
      <c r="A19" s="45"/>
      <c r="B19" s="46" t="s">
        <v>684</v>
      </c>
      <c r="C19" s="47">
        <v>0.65</v>
      </c>
      <c r="D19" s="8"/>
    </row>
    <row r="20" spans="1:4" ht="12.95" customHeight="1">
      <c r="A20" s="45"/>
      <c r="B20" s="46" t="s">
        <v>685</v>
      </c>
      <c r="C20" s="47">
        <v>3</v>
      </c>
      <c r="D20" s="8"/>
    </row>
    <row r="21" spans="1:4" ht="12.95" customHeight="1">
      <c r="A21" s="45"/>
      <c r="B21" s="46" t="s">
        <v>686</v>
      </c>
      <c r="C21" s="47">
        <v>3</v>
      </c>
      <c r="D21" s="8"/>
    </row>
    <row r="22" spans="1:4" ht="12.95" customHeight="1">
      <c r="A22" s="45"/>
      <c r="B22" s="46" t="s">
        <v>687</v>
      </c>
      <c r="C22" s="47">
        <v>4.5</v>
      </c>
      <c r="D22" s="8"/>
    </row>
    <row r="23" spans="1:4" ht="15" customHeight="1">
      <c r="A23" s="8"/>
      <c r="B23" s="48" t="s">
        <v>503</v>
      </c>
      <c r="C23" s="49">
        <v>11.15</v>
      </c>
      <c r="D23" s="8"/>
    </row>
    <row r="24" spans="1:4" ht="15" customHeight="1">
      <c r="A24" s="8"/>
      <c r="B24" s="58" t="s">
        <v>668</v>
      </c>
      <c r="C24" s="58"/>
      <c r="D24" s="8"/>
    </row>
    <row r="25" spans="1:4" ht="26.1" customHeight="1">
      <c r="A25" s="8"/>
      <c r="B25" s="73" t="s">
        <v>688</v>
      </c>
      <c r="C25" s="73"/>
      <c r="D25" s="8"/>
    </row>
    <row r="26" spans="1:4" ht="24" customHeight="1">
      <c r="A26" s="8"/>
      <c r="B26" s="73" t="s">
        <v>689</v>
      </c>
      <c r="C26" s="73"/>
      <c r="D26" s="73"/>
    </row>
  </sheetData>
  <mergeCells count="10">
    <mergeCell ref="B16:C16"/>
    <mergeCell ref="B17:C17"/>
    <mergeCell ref="B24:C24"/>
    <mergeCell ref="B25:C25"/>
    <mergeCell ref="B26:D26"/>
    <mergeCell ref="A1:D1"/>
    <mergeCell ref="B2:D2"/>
    <mergeCell ref="B4:C4"/>
    <mergeCell ref="B10:C10"/>
    <mergeCell ref="B11:C11"/>
  </mergeCells>
  <pageMargins left="0" right="0" top="0" bottom="0" header="0" footer="0"/>
  <pageSetup scale="85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/>
  </sheetPr>
  <dimension ref="A1:E87"/>
  <sheetViews>
    <sheetView workbookViewId="0"/>
  </sheetViews>
  <sheetFormatPr defaultRowHeight="15"/>
  <cols>
    <col min="1" max="1" width="9.28515625" customWidth="1"/>
    <col min="2" max="2" width="68.7109375" customWidth="1"/>
    <col min="3" max="3" width="8.85546875" customWidth="1"/>
    <col min="4" max="4" width="10.140625" customWidth="1"/>
    <col min="5" max="5" width="18.28515625" customWidth="1"/>
  </cols>
  <sheetData>
    <row r="1" spans="1:5" ht="114" customHeight="1">
      <c r="A1" s="53"/>
      <c r="B1" s="53"/>
      <c r="C1" s="53"/>
      <c r="D1" s="53"/>
      <c r="E1" s="53"/>
    </row>
    <row r="2" spans="1:5" ht="12" customHeight="1">
      <c r="A2" s="8"/>
      <c r="B2" s="58" t="s">
        <v>668</v>
      </c>
      <c r="C2" s="58"/>
      <c r="D2" s="58"/>
      <c r="E2" s="8"/>
    </row>
    <row r="3" spans="1:5" ht="15" customHeight="1">
      <c r="A3" s="43" t="s">
        <v>669</v>
      </c>
      <c r="B3" s="43" t="s">
        <v>2</v>
      </c>
      <c r="C3" s="51" t="s">
        <v>690</v>
      </c>
      <c r="D3" s="43" t="s">
        <v>691</v>
      </c>
      <c r="E3" s="8"/>
    </row>
    <row r="4" spans="1:5" ht="12" customHeight="1">
      <c r="A4" s="8"/>
      <c r="B4" s="58" t="s">
        <v>668</v>
      </c>
      <c r="C4" s="58"/>
      <c r="D4" s="8"/>
      <c r="E4" s="8"/>
    </row>
    <row r="5" spans="1:5" ht="12.95" customHeight="1">
      <c r="A5" s="50" t="s">
        <v>692</v>
      </c>
      <c r="B5" s="44" t="s">
        <v>693</v>
      </c>
      <c r="C5" s="8"/>
      <c r="D5" s="8"/>
      <c r="E5" s="8"/>
    </row>
    <row r="6" spans="1:5" ht="12.95" customHeight="1">
      <c r="A6" s="45" t="s">
        <v>694</v>
      </c>
      <c r="B6" s="46" t="s">
        <v>695</v>
      </c>
      <c r="C6" s="52">
        <v>0</v>
      </c>
      <c r="D6" s="47">
        <v>0</v>
      </c>
      <c r="E6" s="8"/>
    </row>
    <row r="7" spans="1:5" ht="12.95" customHeight="1">
      <c r="A7" s="45" t="s">
        <v>696</v>
      </c>
      <c r="B7" s="46" t="s">
        <v>697</v>
      </c>
      <c r="C7" s="52">
        <v>1.5</v>
      </c>
      <c r="D7" s="47">
        <v>1.5</v>
      </c>
      <c r="E7" s="8"/>
    </row>
    <row r="8" spans="1:5" ht="12.95" customHeight="1">
      <c r="A8" s="45" t="s">
        <v>698</v>
      </c>
      <c r="B8" s="46" t="s">
        <v>699</v>
      </c>
      <c r="C8" s="52">
        <v>1</v>
      </c>
      <c r="D8" s="47">
        <v>1</v>
      </c>
      <c r="E8" s="8"/>
    </row>
    <row r="9" spans="1:5" ht="12.95" customHeight="1">
      <c r="A9" s="45" t="s">
        <v>700</v>
      </c>
      <c r="B9" s="46" t="s">
        <v>701</v>
      </c>
      <c r="C9" s="52">
        <v>0.2</v>
      </c>
      <c r="D9" s="47">
        <v>0.2</v>
      </c>
      <c r="E9" s="8"/>
    </row>
    <row r="10" spans="1:5" ht="12.95" customHeight="1">
      <c r="A10" s="45" t="s">
        <v>702</v>
      </c>
      <c r="B10" s="46" t="s">
        <v>703</v>
      </c>
      <c r="C10" s="52">
        <v>0.6</v>
      </c>
      <c r="D10" s="47">
        <v>0.6</v>
      </c>
      <c r="E10" s="8"/>
    </row>
    <row r="11" spans="1:5" ht="12.95" customHeight="1">
      <c r="A11" s="45" t="s">
        <v>704</v>
      </c>
      <c r="B11" s="46" t="s">
        <v>705</v>
      </c>
      <c r="C11" s="52">
        <v>2.5</v>
      </c>
      <c r="D11" s="47">
        <v>2.5</v>
      </c>
      <c r="E11" s="8"/>
    </row>
    <row r="12" spans="1:5" ht="12.95" customHeight="1">
      <c r="A12" s="45" t="s">
        <v>706</v>
      </c>
      <c r="B12" s="46" t="s">
        <v>707</v>
      </c>
      <c r="C12" s="52">
        <v>3</v>
      </c>
      <c r="D12" s="47">
        <v>3</v>
      </c>
      <c r="E12" s="8"/>
    </row>
    <row r="13" spans="1:5" ht="12.95" customHeight="1">
      <c r="A13" s="45" t="s">
        <v>708</v>
      </c>
      <c r="B13" s="46" t="s">
        <v>709</v>
      </c>
      <c r="C13" s="52">
        <v>8</v>
      </c>
      <c r="D13" s="47">
        <v>8</v>
      </c>
      <c r="E13" s="8"/>
    </row>
    <row r="14" spans="1:5" ht="12.95" customHeight="1">
      <c r="A14" s="45" t="s">
        <v>710</v>
      </c>
      <c r="B14" s="46" t="s">
        <v>711</v>
      </c>
      <c r="C14" s="52">
        <v>0</v>
      </c>
      <c r="D14" s="47">
        <v>0</v>
      </c>
      <c r="E14" s="8"/>
    </row>
    <row r="15" spans="1:5" ht="15" customHeight="1">
      <c r="A15" s="8"/>
      <c r="B15" s="48" t="s">
        <v>503</v>
      </c>
      <c r="C15" s="49">
        <v>16.8</v>
      </c>
      <c r="D15" s="49">
        <v>16.8</v>
      </c>
      <c r="E15" s="8"/>
    </row>
    <row r="16" spans="1:5" ht="12" customHeight="1">
      <c r="A16" s="8"/>
      <c r="B16" s="58" t="s">
        <v>668</v>
      </c>
      <c r="C16" s="58"/>
      <c r="D16" s="8"/>
      <c r="E16" s="8"/>
    </row>
    <row r="17" spans="1:5" ht="12.95" customHeight="1">
      <c r="A17" s="50" t="s">
        <v>712</v>
      </c>
      <c r="B17" s="44" t="s">
        <v>713</v>
      </c>
      <c r="C17" s="8"/>
      <c r="D17" s="8"/>
      <c r="E17" s="8"/>
    </row>
    <row r="18" spans="1:5" ht="12.95" customHeight="1">
      <c r="A18" s="45" t="s">
        <v>714</v>
      </c>
      <c r="B18" s="46" t="s">
        <v>715</v>
      </c>
      <c r="C18" s="52">
        <v>17.84</v>
      </c>
      <c r="D18" s="47">
        <v>0</v>
      </c>
      <c r="E18" s="8"/>
    </row>
    <row r="19" spans="1:5" ht="12.95" customHeight="1">
      <c r="A19" s="45" t="s">
        <v>716</v>
      </c>
      <c r="B19" s="46" t="s">
        <v>717</v>
      </c>
      <c r="C19" s="52">
        <v>3.71</v>
      </c>
      <c r="D19" s="47">
        <v>0</v>
      </c>
      <c r="E19" s="8"/>
    </row>
    <row r="20" spans="1:5" ht="12.95" customHeight="1">
      <c r="A20" s="45" t="s">
        <v>718</v>
      </c>
      <c r="B20" s="46" t="s">
        <v>719</v>
      </c>
      <c r="C20" s="52">
        <v>0.87</v>
      </c>
      <c r="D20" s="47">
        <v>0.67</v>
      </c>
      <c r="E20" s="8"/>
    </row>
    <row r="21" spans="1:5" ht="12.95" customHeight="1">
      <c r="A21" s="45" t="s">
        <v>720</v>
      </c>
      <c r="B21" s="46" t="s">
        <v>721</v>
      </c>
      <c r="C21" s="52">
        <v>10.8</v>
      </c>
      <c r="D21" s="47">
        <v>8.33</v>
      </c>
      <c r="E21" s="8"/>
    </row>
    <row r="22" spans="1:5" ht="12.95" customHeight="1">
      <c r="A22" s="45" t="s">
        <v>722</v>
      </c>
      <c r="B22" s="46" t="s">
        <v>723</v>
      </c>
      <c r="C22" s="52">
        <v>7.0000000000000007E-2</v>
      </c>
      <c r="D22" s="47">
        <v>0.06</v>
      </c>
      <c r="E22" s="8"/>
    </row>
    <row r="23" spans="1:5" ht="12.95" customHeight="1">
      <c r="A23" s="45" t="s">
        <v>724</v>
      </c>
      <c r="B23" s="46" t="s">
        <v>725</v>
      </c>
      <c r="C23" s="52">
        <v>0.72</v>
      </c>
      <c r="D23" s="47">
        <v>0.56000000000000005</v>
      </c>
      <c r="E23" s="8"/>
    </row>
    <row r="24" spans="1:5" ht="12.95" customHeight="1">
      <c r="A24" s="45" t="s">
        <v>726</v>
      </c>
      <c r="B24" s="46" t="s">
        <v>727</v>
      </c>
      <c r="C24" s="52">
        <v>1.55</v>
      </c>
      <c r="D24" s="47">
        <v>0</v>
      </c>
      <c r="E24" s="8"/>
    </row>
    <row r="25" spans="1:5" ht="12.95" customHeight="1">
      <c r="A25" s="45" t="s">
        <v>728</v>
      </c>
      <c r="B25" s="46" t="s">
        <v>729</v>
      </c>
      <c r="C25" s="52">
        <v>0.11</v>
      </c>
      <c r="D25" s="47">
        <v>0.08</v>
      </c>
      <c r="E25" s="8"/>
    </row>
    <row r="26" spans="1:5" ht="12.95" customHeight="1">
      <c r="A26" s="45" t="s">
        <v>730</v>
      </c>
      <c r="B26" s="46" t="s">
        <v>731</v>
      </c>
      <c r="C26" s="52">
        <v>8.7100000000000009</v>
      </c>
      <c r="D26" s="47">
        <v>6.73</v>
      </c>
      <c r="E26" s="8"/>
    </row>
    <row r="27" spans="1:5" ht="12.95" customHeight="1">
      <c r="A27" s="45" t="s">
        <v>732</v>
      </c>
      <c r="B27" s="46" t="s">
        <v>733</v>
      </c>
      <c r="C27" s="52">
        <v>0.03</v>
      </c>
      <c r="D27" s="47">
        <v>0.03</v>
      </c>
      <c r="E27" s="8"/>
    </row>
    <row r="28" spans="1:5" ht="15" customHeight="1">
      <c r="A28" s="8"/>
      <c r="B28" s="48" t="s">
        <v>503</v>
      </c>
      <c r="C28" s="49">
        <v>44.41</v>
      </c>
      <c r="D28" s="49">
        <v>16.46</v>
      </c>
      <c r="E28" s="8"/>
    </row>
    <row r="29" spans="1:5" ht="12" customHeight="1">
      <c r="A29" s="8"/>
      <c r="B29" s="58" t="s">
        <v>668</v>
      </c>
      <c r="C29" s="58"/>
      <c r="D29" s="8"/>
      <c r="E29" s="8"/>
    </row>
    <row r="30" spans="1:5" ht="12.95" customHeight="1">
      <c r="A30" s="50" t="s">
        <v>734</v>
      </c>
      <c r="B30" s="44" t="s">
        <v>735</v>
      </c>
      <c r="C30" s="8"/>
      <c r="D30" s="8"/>
      <c r="E30" s="8"/>
    </row>
    <row r="31" spans="1:5" ht="12.95" customHeight="1">
      <c r="A31" s="45" t="s">
        <v>736</v>
      </c>
      <c r="B31" s="46" t="s">
        <v>737</v>
      </c>
      <c r="C31" s="52">
        <v>5.4</v>
      </c>
      <c r="D31" s="47">
        <v>4.17</v>
      </c>
      <c r="E31" s="8"/>
    </row>
    <row r="32" spans="1:5" ht="12.95" customHeight="1">
      <c r="A32" s="45" t="s">
        <v>738</v>
      </c>
      <c r="B32" s="46" t="s">
        <v>739</v>
      </c>
      <c r="C32" s="52">
        <v>0.13</v>
      </c>
      <c r="D32" s="47">
        <v>0.1</v>
      </c>
      <c r="E32" s="8"/>
    </row>
    <row r="33" spans="1:5" ht="12.95" customHeight="1">
      <c r="A33" s="45" t="s">
        <v>740</v>
      </c>
      <c r="B33" s="46" t="s">
        <v>741</v>
      </c>
      <c r="C33" s="52">
        <v>4.8499999999999996</v>
      </c>
      <c r="D33" s="47">
        <v>3.75</v>
      </c>
      <c r="E33" s="8"/>
    </row>
    <row r="34" spans="1:5" ht="12.95" customHeight="1">
      <c r="A34" s="45" t="s">
        <v>742</v>
      </c>
      <c r="B34" s="46" t="s">
        <v>743</v>
      </c>
      <c r="C34" s="52">
        <v>3.9</v>
      </c>
      <c r="D34" s="47">
        <v>3.01</v>
      </c>
      <c r="E34" s="8"/>
    </row>
    <row r="35" spans="1:5" ht="12.95" customHeight="1">
      <c r="A35" s="45" t="s">
        <v>744</v>
      </c>
      <c r="B35" s="46" t="s">
        <v>745</v>
      </c>
      <c r="C35" s="52">
        <v>0.45</v>
      </c>
      <c r="D35" s="47">
        <v>0.35</v>
      </c>
      <c r="E35" s="8"/>
    </row>
    <row r="36" spans="1:5" ht="15" customHeight="1">
      <c r="A36" s="8"/>
      <c r="B36" s="48" t="s">
        <v>503</v>
      </c>
      <c r="C36" s="49">
        <v>14.729999999999999</v>
      </c>
      <c r="D36" s="49">
        <v>11.379999999999999</v>
      </c>
      <c r="E36" s="8"/>
    </row>
    <row r="37" spans="1:5" ht="12" customHeight="1">
      <c r="A37" s="8"/>
      <c r="B37" s="58" t="s">
        <v>668</v>
      </c>
      <c r="C37" s="58"/>
      <c r="D37" s="8"/>
      <c r="E37" s="8"/>
    </row>
    <row r="38" spans="1:5" ht="12.95" customHeight="1">
      <c r="A38" s="50" t="s">
        <v>746</v>
      </c>
      <c r="B38" s="44" t="s">
        <v>747</v>
      </c>
      <c r="C38" s="8"/>
      <c r="D38" s="8"/>
      <c r="E38" s="8"/>
    </row>
    <row r="39" spans="1:5" ht="12.95" customHeight="1">
      <c r="A39" s="45" t="s">
        <v>748</v>
      </c>
      <c r="B39" s="46" t="s">
        <v>749</v>
      </c>
      <c r="C39" s="52">
        <v>7.46</v>
      </c>
      <c r="D39" s="47">
        <v>2.77</v>
      </c>
      <c r="E39" s="8"/>
    </row>
    <row r="40" spans="1:5" ht="18" customHeight="1">
      <c r="A40" s="45" t="s">
        <v>750</v>
      </c>
      <c r="B40" s="46" t="s">
        <v>751</v>
      </c>
      <c r="C40" s="52">
        <v>0.45</v>
      </c>
      <c r="D40" s="47">
        <v>0.35</v>
      </c>
      <c r="E40" s="8"/>
    </row>
    <row r="41" spans="1:5" ht="15" customHeight="1">
      <c r="A41" s="8"/>
      <c r="B41" s="48" t="s">
        <v>503</v>
      </c>
      <c r="C41" s="49">
        <v>7.91</v>
      </c>
      <c r="D41" s="49">
        <v>3.12</v>
      </c>
      <c r="E41" s="8"/>
    </row>
    <row r="42" spans="1:5" ht="15" customHeight="1">
      <c r="A42" s="8"/>
      <c r="B42" s="58" t="s">
        <v>668</v>
      </c>
      <c r="C42" s="58"/>
      <c r="D42" s="8"/>
      <c r="E42" s="8"/>
    </row>
    <row r="43" spans="1:5" ht="36.950000000000003" customHeight="1">
      <c r="A43" s="8"/>
      <c r="B43" s="73" t="s">
        <v>752</v>
      </c>
      <c r="C43" s="73"/>
      <c r="D43" s="73"/>
      <c r="E43" s="8"/>
    </row>
    <row r="44" spans="1:5" ht="24" customHeight="1">
      <c r="A44" s="8"/>
      <c r="B44" s="73" t="s">
        <v>753</v>
      </c>
      <c r="C44" s="73"/>
      <c r="D44" s="73"/>
      <c r="E44" s="73"/>
    </row>
    <row r="45" spans="1:5" ht="12" customHeight="1">
      <c r="A45" s="8"/>
      <c r="B45" s="58" t="s">
        <v>668</v>
      </c>
      <c r="C45" s="58"/>
      <c r="D45" s="58"/>
      <c r="E45" s="8"/>
    </row>
    <row r="46" spans="1:5" ht="15" customHeight="1">
      <c r="A46" s="43" t="s">
        <v>669</v>
      </c>
      <c r="B46" s="43" t="s">
        <v>2</v>
      </c>
      <c r="C46" s="51" t="s">
        <v>690</v>
      </c>
      <c r="D46" s="43" t="s">
        <v>691</v>
      </c>
      <c r="E46" s="8"/>
    </row>
    <row r="47" spans="1:5" ht="12" customHeight="1">
      <c r="A47" s="8"/>
      <c r="B47" s="58" t="s">
        <v>668</v>
      </c>
      <c r="C47" s="58"/>
      <c r="D47" s="8"/>
      <c r="E47" s="8"/>
    </row>
    <row r="48" spans="1:5" ht="12.95" customHeight="1">
      <c r="A48" s="50" t="s">
        <v>692</v>
      </c>
      <c r="B48" s="44" t="s">
        <v>693</v>
      </c>
      <c r="C48" s="8"/>
      <c r="D48" s="8"/>
      <c r="E48" s="8"/>
    </row>
    <row r="49" spans="1:5" ht="12.95" customHeight="1">
      <c r="A49" s="45" t="s">
        <v>694</v>
      </c>
      <c r="B49" s="46" t="s">
        <v>754</v>
      </c>
      <c r="C49" s="52">
        <v>0</v>
      </c>
      <c r="D49" s="47">
        <v>0</v>
      </c>
      <c r="E49" s="8"/>
    </row>
    <row r="50" spans="1:5" ht="12.95" customHeight="1">
      <c r="A50" s="45" t="s">
        <v>696</v>
      </c>
      <c r="B50" s="46" t="s">
        <v>755</v>
      </c>
      <c r="C50" s="52">
        <v>1.5</v>
      </c>
      <c r="D50" s="47">
        <v>1.5</v>
      </c>
      <c r="E50" s="8"/>
    </row>
    <row r="51" spans="1:5" ht="12.95" customHeight="1">
      <c r="A51" s="45" t="s">
        <v>698</v>
      </c>
      <c r="B51" s="46" t="s">
        <v>756</v>
      </c>
      <c r="C51" s="52">
        <v>1</v>
      </c>
      <c r="D51" s="47">
        <v>1</v>
      </c>
      <c r="E51" s="8"/>
    </row>
    <row r="52" spans="1:5" ht="12.95" customHeight="1">
      <c r="A52" s="45" t="s">
        <v>700</v>
      </c>
      <c r="B52" s="46" t="s">
        <v>757</v>
      </c>
      <c r="C52" s="52">
        <v>0.2</v>
      </c>
      <c r="D52" s="47">
        <v>0.2</v>
      </c>
      <c r="E52" s="8"/>
    </row>
    <row r="53" spans="1:5" ht="12.95" customHeight="1">
      <c r="A53" s="45" t="s">
        <v>702</v>
      </c>
      <c r="B53" s="46" t="s">
        <v>758</v>
      </c>
      <c r="C53" s="52">
        <v>0.6</v>
      </c>
      <c r="D53" s="47">
        <v>0.6</v>
      </c>
      <c r="E53" s="8"/>
    </row>
    <row r="54" spans="1:5" ht="12.95" customHeight="1">
      <c r="A54" s="45" t="s">
        <v>704</v>
      </c>
      <c r="B54" s="46" t="s">
        <v>759</v>
      </c>
      <c r="C54" s="52">
        <v>2.5</v>
      </c>
      <c r="D54" s="47">
        <v>2.5</v>
      </c>
      <c r="E54" s="8"/>
    </row>
    <row r="55" spans="1:5" ht="12.95" customHeight="1">
      <c r="A55" s="45" t="s">
        <v>706</v>
      </c>
      <c r="B55" s="46" t="s">
        <v>707</v>
      </c>
      <c r="C55" s="52">
        <v>3</v>
      </c>
      <c r="D55" s="47">
        <v>3</v>
      </c>
      <c r="E55" s="8"/>
    </row>
    <row r="56" spans="1:5" ht="12.95" customHeight="1">
      <c r="A56" s="45" t="s">
        <v>708</v>
      </c>
      <c r="B56" s="46" t="s">
        <v>760</v>
      </c>
      <c r="C56" s="52">
        <v>8</v>
      </c>
      <c r="D56" s="47">
        <v>8</v>
      </c>
      <c r="E56" s="8"/>
    </row>
    <row r="57" spans="1:5" ht="12.95" customHeight="1">
      <c r="A57" s="45" t="s">
        <v>710</v>
      </c>
      <c r="B57" s="46" t="s">
        <v>761</v>
      </c>
      <c r="C57" s="52">
        <v>0</v>
      </c>
      <c r="D57" s="47">
        <v>0</v>
      </c>
      <c r="E57" s="8"/>
    </row>
    <row r="58" spans="1:5" ht="15" customHeight="1">
      <c r="A58" s="8"/>
      <c r="B58" s="48" t="s">
        <v>503</v>
      </c>
      <c r="C58" s="49">
        <v>16.8</v>
      </c>
      <c r="D58" s="49">
        <v>16.8</v>
      </c>
      <c r="E58" s="8"/>
    </row>
    <row r="59" spans="1:5" ht="12" customHeight="1">
      <c r="A59" s="8"/>
      <c r="B59" s="58" t="s">
        <v>668</v>
      </c>
      <c r="C59" s="58"/>
      <c r="D59" s="8"/>
      <c r="E59" s="8"/>
    </row>
    <row r="60" spans="1:5" ht="12.95" customHeight="1">
      <c r="A60" s="50" t="s">
        <v>712</v>
      </c>
      <c r="B60" s="44" t="s">
        <v>713</v>
      </c>
      <c r="C60" s="8"/>
      <c r="D60" s="8"/>
      <c r="E60" s="8"/>
    </row>
    <row r="61" spans="1:5" ht="12.95" customHeight="1">
      <c r="A61" s="45" t="s">
        <v>714</v>
      </c>
      <c r="B61" s="46" t="s">
        <v>762</v>
      </c>
      <c r="C61" s="52">
        <v>17.850000000000001</v>
      </c>
      <c r="D61" s="47">
        <v>0</v>
      </c>
      <c r="E61" s="8"/>
    </row>
    <row r="62" spans="1:5" ht="12.95" customHeight="1">
      <c r="A62" s="45" t="s">
        <v>716</v>
      </c>
      <c r="B62" s="46" t="s">
        <v>763</v>
      </c>
      <c r="C62" s="52">
        <v>3.71</v>
      </c>
      <c r="D62" s="47">
        <v>0</v>
      </c>
      <c r="E62" s="8"/>
    </row>
    <row r="63" spans="1:5" ht="12.95" customHeight="1">
      <c r="A63" s="45" t="s">
        <v>718</v>
      </c>
      <c r="B63" s="46" t="s">
        <v>764</v>
      </c>
      <c r="C63" s="52">
        <v>0.87</v>
      </c>
      <c r="D63" s="47">
        <v>0.66</v>
      </c>
      <c r="E63" s="8"/>
    </row>
    <row r="64" spans="1:5" ht="12.95" customHeight="1">
      <c r="A64" s="45" t="s">
        <v>720</v>
      </c>
      <c r="B64" s="46" t="s">
        <v>765</v>
      </c>
      <c r="C64" s="52">
        <v>11.03</v>
      </c>
      <c r="D64" s="47">
        <v>8.33</v>
      </c>
      <c r="E64" s="8"/>
    </row>
    <row r="65" spans="1:5" ht="12.95" customHeight="1">
      <c r="A65" s="45" t="s">
        <v>722</v>
      </c>
      <c r="B65" s="46" t="s">
        <v>766</v>
      </c>
      <c r="C65" s="52">
        <v>7.0000000000000007E-2</v>
      </c>
      <c r="D65" s="47">
        <v>0.05</v>
      </c>
      <c r="E65" s="8"/>
    </row>
    <row r="66" spans="1:5" ht="12.95" customHeight="1">
      <c r="A66" s="45" t="s">
        <v>724</v>
      </c>
      <c r="B66" s="46" t="s">
        <v>767</v>
      </c>
      <c r="C66" s="52">
        <v>0.74</v>
      </c>
      <c r="D66" s="47">
        <v>0.56000000000000005</v>
      </c>
      <c r="E66" s="8"/>
    </row>
    <row r="67" spans="1:5" ht="12.95" customHeight="1">
      <c r="A67" s="45" t="s">
        <v>726</v>
      </c>
      <c r="B67" s="46" t="s">
        <v>768</v>
      </c>
      <c r="C67" s="52">
        <v>1.59</v>
      </c>
      <c r="D67" s="47">
        <v>0</v>
      </c>
      <c r="E67" s="8"/>
    </row>
    <row r="68" spans="1:5" ht="12.95" customHeight="1">
      <c r="A68" s="45" t="s">
        <v>728</v>
      </c>
      <c r="B68" s="46" t="s">
        <v>769</v>
      </c>
      <c r="C68" s="52">
        <v>0.11</v>
      </c>
      <c r="D68" s="47">
        <v>0.08</v>
      </c>
      <c r="E68" s="8"/>
    </row>
    <row r="69" spans="1:5" ht="12.95" customHeight="1">
      <c r="A69" s="45" t="s">
        <v>730</v>
      </c>
      <c r="B69" s="46" t="s">
        <v>770</v>
      </c>
      <c r="C69" s="52">
        <v>12.35</v>
      </c>
      <c r="D69" s="47">
        <v>9.33</v>
      </c>
      <c r="E69" s="8"/>
    </row>
    <row r="70" spans="1:5" ht="12.95" customHeight="1">
      <c r="A70" s="45" t="s">
        <v>732</v>
      </c>
      <c r="B70" s="46" t="s">
        <v>771</v>
      </c>
      <c r="C70" s="52">
        <v>0.04</v>
      </c>
      <c r="D70" s="47">
        <v>0.03</v>
      </c>
      <c r="E70" s="8"/>
    </row>
    <row r="71" spans="1:5" ht="15" customHeight="1">
      <c r="A71" s="8"/>
      <c r="B71" s="48" t="s">
        <v>503</v>
      </c>
      <c r="C71" s="49">
        <v>48.360000000000007</v>
      </c>
      <c r="D71" s="49">
        <v>19.040000000000003</v>
      </c>
      <c r="E71" s="8"/>
    </row>
    <row r="72" spans="1:5" ht="12" customHeight="1">
      <c r="A72" s="8"/>
      <c r="B72" s="58" t="s">
        <v>668</v>
      </c>
      <c r="C72" s="58"/>
      <c r="D72" s="8"/>
      <c r="E72" s="8"/>
    </row>
    <row r="73" spans="1:5" ht="12.95" customHeight="1">
      <c r="A73" s="50" t="s">
        <v>734</v>
      </c>
      <c r="B73" s="44" t="s">
        <v>735</v>
      </c>
      <c r="C73" s="8"/>
      <c r="D73" s="8"/>
      <c r="E73" s="8"/>
    </row>
    <row r="74" spans="1:5" ht="12.95" customHeight="1">
      <c r="A74" s="45" t="s">
        <v>736</v>
      </c>
      <c r="B74" s="46" t="s">
        <v>772</v>
      </c>
      <c r="C74" s="52">
        <v>5.52</v>
      </c>
      <c r="D74" s="47">
        <v>4.17</v>
      </c>
      <c r="E74" s="8"/>
    </row>
    <row r="75" spans="1:5" ht="12.95" customHeight="1">
      <c r="A75" s="45" t="s">
        <v>738</v>
      </c>
      <c r="B75" s="46" t="s">
        <v>773</v>
      </c>
      <c r="C75" s="52">
        <v>0.13</v>
      </c>
      <c r="D75" s="47">
        <v>0.1</v>
      </c>
      <c r="E75" s="8"/>
    </row>
    <row r="76" spans="1:5" ht="12.95" customHeight="1">
      <c r="A76" s="45" t="s">
        <v>740</v>
      </c>
      <c r="B76" s="46" t="s">
        <v>774</v>
      </c>
      <c r="C76" s="52">
        <v>1.72</v>
      </c>
      <c r="D76" s="47">
        <v>1.3</v>
      </c>
      <c r="E76" s="8"/>
    </row>
    <row r="77" spans="1:5" ht="12.95" customHeight="1">
      <c r="A77" s="45" t="s">
        <v>742</v>
      </c>
      <c r="B77" s="46" t="s">
        <v>775</v>
      </c>
      <c r="C77" s="52">
        <v>2.87</v>
      </c>
      <c r="D77" s="47">
        <v>2.17</v>
      </c>
      <c r="E77" s="8"/>
    </row>
    <row r="78" spans="1:5" ht="12.95" customHeight="1">
      <c r="A78" s="45" t="s">
        <v>744</v>
      </c>
      <c r="B78" s="46" t="s">
        <v>776</v>
      </c>
      <c r="C78" s="52">
        <v>0.46</v>
      </c>
      <c r="D78" s="47">
        <v>0.35</v>
      </c>
      <c r="E78" s="8"/>
    </row>
    <row r="79" spans="1:5" ht="15" customHeight="1">
      <c r="A79" s="8"/>
      <c r="B79" s="48" t="s">
        <v>503</v>
      </c>
      <c r="C79" s="49">
        <v>10.7</v>
      </c>
      <c r="D79" s="49">
        <v>8.09</v>
      </c>
      <c r="E79" s="8"/>
    </row>
    <row r="80" spans="1:5" ht="12" customHeight="1">
      <c r="A80" s="8"/>
      <c r="B80" s="58" t="s">
        <v>668</v>
      </c>
      <c r="C80" s="58"/>
      <c r="D80" s="8"/>
      <c r="E80" s="8"/>
    </row>
    <row r="81" spans="1:5" ht="12.95" customHeight="1">
      <c r="A81" s="50" t="s">
        <v>746</v>
      </c>
      <c r="B81" s="44" t="s">
        <v>747</v>
      </c>
      <c r="C81" s="8"/>
      <c r="D81" s="8"/>
      <c r="E81" s="8"/>
    </row>
    <row r="82" spans="1:5" ht="12.95" customHeight="1">
      <c r="A82" s="45" t="s">
        <v>748</v>
      </c>
      <c r="B82" s="46" t="s">
        <v>749</v>
      </c>
      <c r="C82" s="52">
        <v>8.1199999999999992</v>
      </c>
      <c r="D82" s="47">
        <v>3.2</v>
      </c>
      <c r="E82" s="8"/>
    </row>
    <row r="83" spans="1:5" ht="18" customHeight="1">
      <c r="A83" s="45" t="s">
        <v>750</v>
      </c>
      <c r="B83" s="46" t="s">
        <v>777</v>
      </c>
      <c r="C83" s="52">
        <v>0.46</v>
      </c>
      <c r="D83" s="47">
        <v>0.35</v>
      </c>
      <c r="E83" s="8"/>
    </row>
    <row r="84" spans="1:5" ht="15" customHeight="1">
      <c r="A84" s="8"/>
      <c r="B84" s="48" t="s">
        <v>503</v>
      </c>
      <c r="C84" s="49">
        <v>8.58</v>
      </c>
      <c r="D84" s="49">
        <v>3.5500000000000003</v>
      </c>
      <c r="E84" s="8"/>
    </row>
    <row r="85" spans="1:5" ht="15" customHeight="1">
      <c r="A85" s="8"/>
      <c r="B85" s="58" t="s">
        <v>668</v>
      </c>
      <c r="C85" s="58"/>
      <c r="D85" s="8"/>
      <c r="E85" s="8"/>
    </row>
    <row r="86" spans="1:5" ht="36.950000000000003" customHeight="1">
      <c r="A86" s="8"/>
      <c r="B86" s="73" t="s">
        <v>778</v>
      </c>
      <c r="C86" s="73"/>
      <c r="D86" s="73"/>
      <c r="E86" s="8"/>
    </row>
    <row r="87" spans="1:5" ht="24" customHeight="1">
      <c r="A87" s="8"/>
      <c r="B87" s="73" t="s">
        <v>753</v>
      </c>
      <c r="C87" s="73"/>
      <c r="D87" s="73"/>
      <c r="E87" s="73"/>
    </row>
  </sheetData>
  <mergeCells count="17">
    <mergeCell ref="B86:D86"/>
    <mergeCell ref="B87:E87"/>
    <mergeCell ref="B47:C47"/>
    <mergeCell ref="B59:C59"/>
    <mergeCell ref="B72:C72"/>
    <mergeCell ref="B80:C80"/>
    <mergeCell ref="B85:C85"/>
    <mergeCell ref="B37:C37"/>
    <mergeCell ref="B42:C42"/>
    <mergeCell ref="B43:D43"/>
    <mergeCell ref="B44:E44"/>
    <mergeCell ref="B45:D45"/>
    <mergeCell ref="A1:E1"/>
    <mergeCell ref="B2:D2"/>
    <mergeCell ref="B4:C4"/>
    <mergeCell ref="B16:C16"/>
    <mergeCell ref="B29:C29"/>
  </mergeCells>
  <pageMargins left="0" right="0" top="0" bottom="0" header="0" footer="0"/>
  <pageSetup scale="85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7</vt:i4>
      </vt:variant>
    </vt:vector>
  </HeadingPairs>
  <TitlesOfParts>
    <vt:vector size="16" baseType="lpstr">
      <vt:lpstr>PLANILHA ORCAMENTARIA</vt:lpstr>
      <vt:lpstr>Planilha1</vt:lpstr>
      <vt:lpstr>Planilha2</vt:lpstr>
      <vt:lpstr>MEMORIA DE CALCULO</vt:lpstr>
      <vt:lpstr>COMPOSICOES</vt:lpstr>
      <vt:lpstr>COMPOSICOES PROPRIAS</vt:lpstr>
      <vt:lpstr>CRONOGRAMA</vt:lpstr>
      <vt:lpstr>BDI</vt:lpstr>
      <vt:lpstr>ENCARGOS SOCIAIS</vt:lpstr>
      <vt:lpstr>JR_PAGE_ANCHOR_0_1</vt:lpstr>
      <vt:lpstr>JR_PAGE_ANCHOR_1_1</vt:lpstr>
      <vt:lpstr>JR_PAGE_ANCHOR_2_1</vt:lpstr>
      <vt:lpstr>JR_PAGE_ANCHOR_3_1</vt:lpstr>
      <vt:lpstr>JR_PAGE_ANCHOR_4_1</vt:lpstr>
      <vt:lpstr>JR_PAGE_ANCHOR_5_1</vt:lpstr>
      <vt:lpstr>JR_PAGE_ANCHOR_6_1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modified xsi:type="dcterms:W3CDTF">2025-01-24T00:17:55Z</dcterms:modified>
</cp:coreProperties>
</file>